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ESRC-SVR01\ceo\Documents - Copy\Peter OBrien\Accounts\"/>
    </mc:Choice>
  </mc:AlternateContent>
  <xr:revisionPtr revIDLastSave="0" documentId="8_{FFD84F0B-ED0B-4211-B27A-54E12C5C8E1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PI" sheetId="7" r:id="rId1"/>
    <sheet name="Profit &amp; Loss" sheetId="1" r:id="rId2"/>
    <sheet name="Balance Sheet Year on Year" sheetId="3" r:id="rId3"/>
    <sheet name="Balance Sheet" sheetId="4" r:id="rId4"/>
    <sheet name="Cash Flow" sheetId="5" r:id="rId5"/>
    <sheet name="Funds Flow" sheetId="6" r:id="rId6"/>
  </sheets>
  <definedNames>
    <definedName name="_xlnm.Print_Area" localSheetId="3">'Balance Sheet'!$A:$O</definedName>
    <definedName name="_xlnm.Print_Area" localSheetId="2">'Balance Sheet Year on Year'!$A:$E</definedName>
    <definedName name="_xlnm.Print_Area" localSheetId="1">'Profit &amp; Loss'!$A:$N</definedName>
    <definedName name="_xlnm.Print_Titles" localSheetId="3">'Balance Sheet'!$6:$6</definedName>
    <definedName name="_xlnm.Print_Titles" localSheetId="2">'Balance Sheet Year on Year'!$6:$6</definedName>
    <definedName name="_xlnm.Print_Titles" localSheetId="1">'Profit &amp; Loss'!$6:$6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G142" i="7"/>
  <c r="G143" i="7"/>
  <c r="G144" i="7"/>
  <c r="G145" i="7"/>
  <c r="G146" i="7"/>
  <c r="G147" i="7"/>
  <c r="G148" i="7"/>
  <c r="G149" i="7"/>
  <c r="G150" i="7"/>
  <c r="G136" i="7"/>
  <c r="G137" i="7"/>
  <c r="G138" i="7"/>
  <c r="G139" i="7"/>
  <c r="G140" i="7"/>
  <c r="G141" i="7"/>
  <c r="G135" i="7"/>
  <c r="G51" i="7"/>
  <c r="G52" i="7"/>
  <c r="G53" i="7"/>
  <c r="G54" i="7"/>
  <c r="G55" i="7"/>
  <c r="G56" i="7"/>
  <c r="G57" i="7"/>
  <c r="G44" i="7"/>
  <c r="K44" i="7"/>
  <c r="L44" i="7"/>
  <c r="O44" i="7"/>
  <c r="C44" i="7"/>
  <c r="D44" i="7"/>
  <c r="K247" i="7"/>
  <c r="L247" i="7"/>
  <c r="O247" i="7"/>
  <c r="C247" i="7"/>
  <c r="H247" i="7" s="1"/>
  <c r="I247" i="7" s="1"/>
  <c r="D247" i="7"/>
  <c r="E247" i="7" s="1"/>
  <c r="F247" i="7" s="1"/>
  <c r="G247" i="7"/>
  <c r="K246" i="7"/>
  <c r="P246" i="7" s="1"/>
  <c r="Q246" i="7" s="1"/>
  <c r="L246" i="7"/>
  <c r="M246" i="7" s="1"/>
  <c r="N246" i="7" s="1"/>
  <c r="O246" i="7"/>
  <c r="C246" i="7"/>
  <c r="D246" i="7"/>
  <c r="G246" i="7"/>
  <c r="O242" i="7"/>
  <c r="O243" i="7"/>
  <c r="O244" i="7"/>
  <c r="O245" i="7"/>
  <c r="O248" i="7"/>
  <c r="O249" i="7"/>
  <c r="O250" i="7"/>
  <c r="O251" i="7"/>
  <c r="O252" i="7"/>
  <c r="L242" i="7"/>
  <c r="L243" i="7"/>
  <c r="L244" i="7"/>
  <c r="L245" i="7"/>
  <c r="L248" i="7"/>
  <c r="L249" i="7"/>
  <c r="L250" i="7"/>
  <c r="L251" i="7"/>
  <c r="L252" i="7"/>
  <c r="K242" i="7"/>
  <c r="K243" i="7"/>
  <c r="K244" i="7"/>
  <c r="K245" i="7"/>
  <c r="K248" i="7"/>
  <c r="P248" i="7" s="1"/>
  <c r="Q248" i="7" s="1"/>
  <c r="K249" i="7"/>
  <c r="K250" i="7"/>
  <c r="K251" i="7"/>
  <c r="K252" i="7"/>
  <c r="G242" i="7"/>
  <c r="G243" i="7"/>
  <c r="G244" i="7"/>
  <c r="G245" i="7"/>
  <c r="G248" i="7"/>
  <c r="G249" i="7"/>
  <c r="G250" i="7"/>
  <c r="G251" i="7"/>
  <c r="G252" i="7"/>
  <c r="D242" i="7"/>
  <c r="D243" i="7"/>
  <c r="D244" i="7"/>
  <c r="D245" i="7"/>
  <c r="D248" i="7"/>
  <c r="D249" i="7"/>
  <c r="D250" i="7"/>
  <c r="D251" i="7"/>
  <c r="D252" i="7"/>
  <c r="C242" i="7"/>
  <c r="C243" i="7"/>
  <c r="C244" i="7"/>
  <c r="C245" i="7"/>
  <c r="C248" i="7"/>
  <c r="H248" i="7" s="1"/>
  <c r="I248" i="7" s="1"/>
  <c r="C249" i="7"/>
  <c r="C250" i="7"/>
  <c r="C251" i="7"/>
  <c r="C252" i="7"/>
  <c r="H252" i="7" s="1"/>
  <c r="I252" i="7" s="1"/>
  <c r="O147" i="7"/>
  <c r="P147" i="7" s="1"/>
  <c r="Q147" i="7" s="1"/>
  <c r="K132" i="7"/>
  <c r="L132" i="7"/>
  <c r="O132" i="7"/>
  <c r="C132" i="7"/>
  <c r="D132" i="7"/>
  <c r="G132" i="7"/>
  <c r="O113" i="7"/>
  <c r="P113" i="7" s="1"/>
  <c r="Q113" i="7" s="1"/>
  <c r="O112" i="7"/>
  <c r="P112" i="7" s="1"/>
  <c r="Q112" i="7" s="1"/>
  <c r="O109" i="7"/>
  <c r="P109" i="7" s="1"/>
  <c r="Q109" i="7" s="1"/>
  <c r="O57" i="7"/>
  <c r="O56" i="7"/>
  <c r="O55" i="7"/>
  <c r="O54" i="7"/>
  <c r="O53" i="7"/>
  <c r="O52" i="7"/>
  <c r="O51" i="7"/>
  <c r="K57" i="7"/>
  <c r="K56" i="7"/>
  <c r="K55" i="7"/>
  <c r="K54" i="7"/>
  <c r="K53" i="7"/>
  <c r="K52" i="7"/>
  <c r="K51" i="7"/>
  <c r="O71" i="7"/>
  <c r="P71" i="7" s="1"/>
  <c r="Q71" i="7" s="1"/>
  <c r="O69" i="7"/>
  <c r="P69" i="7" s="1"/>
  <c r="Q69" i="7" s="1"/>
  <c r="K66" i="7"/>
  <c r="L66" i="7"/>
  <c r="O66" i="7"/>
  <c r="C66" i="7"/>
  <c r="D66" i="7"/>
  <c r="E66" i="7" s="1"/>
  <c r="F66" i="7" s="1"/>
  <c r="G66" i="7"/>
  <c r="C46" i="7"/>
  <c r="L57" i="7"/>
  <c r="C57" i="7"/>
  <c r="D57" i="7"/>
  <c r="K46" i="7"/>
  <c r="L46" i="7"/>
  <c r="O46" i="7"/>
  <c r="D46" i="7"/>
  <c r="G46" i="7"/>
  <c r="K229" i="7"/>
  <c r="L229" i="7"/>
  <c r="O229" i="7"/>
  <c r="C229" i="7"/>
  <c r="D229" i="7"/>
  <c r="E229" i="7" s="1"/>
  <c r="F229" i="7" s="1"/>
  <c r="G229" i="7"/>
  <c r="K194" i="7"/>
  <c r="L194" i="7"/>
  <c r="O194" i="7"/>
  <c r="C194" i="7"/>
  <c r="D194" i="7"/>
  <c r="E194" i="7" s="1"/>
  <c r="F194" i="7" s="1"/>
  <c r="G194" i="7"/>
  <c r="K193" i="7"/>
  <c r="L193" i="7"/>
  <c r="O193" i="7"/>
  <c r="C193" i="7"/>
  <c r="D193" i="7"/>
  <c r="G193" i="7"/>
  <c r="M193" i="7" l="1"/>
  <c r="N193" i="7" s="1"/>
  <c r="E57" i="7"/>
  <c r="F57" i="7" s="1"/>
  <c r="E244" i="7"/>
  <c r="F244" i="7" s="1"/>
  <c r="E193" i="7"/>
  <c r="F193" i="7" s="1"/>
  <c r="H44" i="7"/>
  <c r="I44" i="7" s="1"/>
  <c r="H46" i="7"/>
  <c r="I46" i="7" s="1"/>
  <c r="P251" i="7"/>
  <c r="Q251" i="7" s="1"/>
  <c r="P250" i="7"/>
  <c r="Q250" i="7" s="1"/>
  <c r="M44" i="7"/>
  <c r="N44" i="7" s="1"/>
  <c r="E44" i="7"/>
  <c r="F44" i="7" s="1"/>
  <c r="P44" i="7"/>
  <c r="Q44" i="7" s="1"/>
  <c r="H194" i="7"/>
  <c r="I194" i="7" s="1"/>
  <c r="P66" i="7"/>
  <c r="Q66" i="7" s="1"/>
  <c r="P244" i="7"/>
  <c r="Q244" i="7" s="1"/>
  <c r="H229" i="7"/>
  <c r="I229" i="7" s="1"/>
  <c r="P193" i="7"/>
  <c r="Q193" i="7" s="1"/>
  <c r="H66" i="7"/>
  <c r="I66" i="7" s="1"/>
  <c r="E46" i="7"/>
  <c r="F46" i="7" s="1"/>
  <c r="M194" i="7"/>
  <c r="N194" i="7" s="1"/>
  <c r="P245" i="7"/>
  <c r="Q245" i="7" s="1"/>
  <c r="H246" i="7"/>
  <c r="I246" i="7" s="1"/>
  <c r="P243" i="7"/>
  <c r="Q243" i="7" s="1"/>
  <c r="H193" i="7"/>
  <c r="I193" i="7" s="1"/>
  <c r="P194" i="7"/>
  <c r="Q194" i="7" s="1"/>
  <c r="H249" i="7"/>
  <c r="I249" i="7" s="1"/>
  <c r="P252" i="7"/>
  <c r="Q252" i="7" s="1"/>
  <c r="E243" i="7"/>
  <c r="F243" i="7" s="1"/>
  <c r="M66" i="7"/>
  <c r="N66" i="7" s="1"/>
  <c r="E132" i="7"/>
  <c r="F132" i="7" s="1"/>
  <c r="G253" i="7"/>
  <c r="P242" i="7"/>
  <c r="Q242" i="7" s="1"/>
  <c r="E245" i="7"/>
  <c r="F245" i="7" s="1"/>
  <c r="H245" i="7"/>
  <c r="I245" i="7" s="1"/>
  <c r="H244" i="7"/>
  <c r="I244" i="7" s="1"/>
  <c r="M249" i="7"/>
  <c r="N249" i="7" s="1"/>
  <c r="H132" i="7"/>
  <c r="I132" i="7" s="1"/>
  <c r="H243" i="7"/>
  <c r="I243" i="7" s="1"/>
  <c r="M248" i="7"/>
  <c r="N248" i="7" s="1"/>
  <c r="C253" i="7"/>
  <c r="O253" i="7"/>
  <c r="P249" i="7"/>
  <c r="Q249" i="7" s="1"/>
  <c r="P46" i="7"/>
  <c r="Q46" i="7" s="1"/>
  <c r="M252" i="7"/>
  <c r="N252" i="7" s="1"/>
  <c r="M57" i="7"/>
  <c r="N57" i="7" s="1"/>
  <c r="E248" i="7"/>
  <c r="F248" i="7" s="1"/>
  <c r="L253" i="7"/>
  <c r="M251" i="7"/>
  <c r="N251" i="7" s="1"/>
  <c r="M132" i="7"/>
  <c r="N132" i="7" s="1"/>
  <c r="E250" i="7"/>
  <c r="F250" i="7" s="1"/>
  <c r="E251" i="7"/>
  <c r="F251" i="7" s="1"/>
  <c r="E249" i="7"/>
  <c r="F249" i="7" s="1"/>
  <c r="M229" i="7"/>
  <c r="N229" i="7" s="1"/>
  <c r="D253" i="7"/>
  <c r="E253" i="7" s="1"/>
  <c r="M247" i="7"/>
  <c r="N247" i="7" s="1"/>
  <c r="M46" i="7"/>
  <c r="N46" i="7" s="1"/>
  <c r="H251" i="7"/>
  <c r="I251" i="7" s="1"/>
  <c r="E246" i="7"/>
  <c r="F246" i="7" s="1"/>
  <c r="H250" i="7"/>
  <c r="I250" i="7" s="1"/>
  <c r="M250" i="7"/>
  <c r="N250" i="7" s="1"/>
  <c r="K253" i="7"/>
  <c r="E242" i="7"/>
  <c r="F242" i="7" s="1"/>
  <c r="M245" i="7"/>
  <c r="N245" i="7" s="1"/>
  <c r="M244" i="7"/>
  <c r="N244" i="7" s="1"/>
  <c r="M243" i="7"/>
  <c r="N243" i="7" s="1"/>
  <c r="P247" i="7"/>
  <c r="Q247" i="7" s="1"/>
  <c r="H242" i="7"/>
  <c r="I242" i="7" s="1"/>
  <c r="M242" i="7"/>
  <c r="N242" i="7" s="1"/>
  <c r="P229" i="7"/>
  <c r="Q229" i="7" s="1"/>
  <c r="P132" i="7"/>
  <c r="Q132" i="7" s="1"/>
  <c r="E252" i="7"/>
  <c r="F252" i="7" s="1"/>
  <c r="K227" i="7"/>
  <c r="L227" i="7"/>
  <c r="O227" i="7"/>
  <c r="C227" i="7"/>
  <c r="D227" i="7"/>
  <c r="G227" i="7"/>
  <c r="C10" i="7"/>
  <c r="H253" i="7" l="1"/>
  <c r="I253" i="7" s="1"/>
  <c r="P253" i="7"/>
  <c r="M253" i="7"/>
  <c r="M227" i="7"/>
  <c r="N227" i="7" s="1"/>
  <c r="E227" i="7"/>
  <c r="F227" i="7" s="1"/>
  <c r="P227" i="7"/>
  <c r="Q227" i="7" s="1"/>
  <c r="H227" i="7"/>
  <c r="I227" i="7" s="1"/>
  <c r="O50" i="7"/>
  <c r="L50" i="7"/>
  <c r="K50" i="7"/>
  <c r="G50" i="7"/>
  <c r="D50" i="7"/>
  <c r="C50" i="7"/>
  <c r="P50" i="7" l="1"/>
  <c r="Q50" i="7" s="1"/>
  <c r="M50" i="7"/>
  <c r="N50" i="7" s="1"/>
  <c r="H50" i="7"/>
  <c r="I50" i="7" s="1"/>
  <c r="E50" i="7"/>
  <c r="F50" i="7" s="1"/>
  <c r="K185" i="7" l="1"/>
  <c r="L185" i="7"/>
  <c r="O185" i="7"/>
  <c r="C185" i="7"/>
  <c r="D185" i="7"/>
  <c r="G185" i="7"/>
  <c r="K85" i="7"/>
  <c r="L85" i="7"/>
  <c r="O85" i="7"/>
  <c r="C85" i="7"/>
  <c r="D85" i="7"/>
  <c r="G85" i="7"/>
  <c r="K91" i="7"/>
  <c r="L91" i="7"/>
  <c r="O91" i="7"/>
  <c r="G91" i="7"/>
  <c r="C91" i="7"/>
  <c r="D91" i="7"/>
  <c r="K17" i="7"/>
  <c r="L17" i="7"/>
  <c r="O17" i="7"/>
  <c r="G17" i="7"/>
  <c r="C17" i="7"/>
  <c r="D17" i="7"/>
  <c r="G27" i="7"/>
  <c r="O27" i="7"/>
  <c r="P27" i="7" s="1"/>
  <c r="Q27" i="7" s="1"/>
  <c r="O31" i="7"/>
  <c r="L31" i="7"/>
  <c r="K31" i="7"/>
  <c r="G31" i="7"/>
  <c r="C31" i="7"/>
  <c r="E31" i="7" s="1"/>
  <c r="F31" i="7" s="1"/>
  <c r="O3" i="7"/>
  <c r="I2" i="7"/>
  <c r="M162" i="7"/>
  <c r="N162" i="7" s="1"/>
  <c r="M134" i="7"/>
  <c r="N134" i="7" s="1"/>
  <c r="M104" i="7"/>
  <c r="N104" i="7" s="1"/>
  <c r="M80" i="7"/>
  <c r="N80" i="7" s="1"/>
  <c r="M48" i="7"/>
  <c r="N48" i="7" s="1"/>
  <c r="M23" i="7"/>
  <c r="N23" i="7" s="1"/>
  <c r="M22" i="7"/>
  <c r="N22" i="7" s="1"/>
  <c r="M2" i="7"/>
  <c r="L235" i="7"/>
  <c r="L99" i="7"/>
  <c r="L89" i="7"/>
  <c r="O89" i="7"/>
  <c r="K89" i="7"/>
  <c r="G89" i="7"/>
  <c r="D89" i="7"/>
  <c r="C89" i="7"/>
  <c r="C88" i="7"/>
  <c r="D88" i="7"/>
  <c r="G88" i="7"/>
  <c r="K88" i="7"/>
  <c r="O88" i="7"/>
  <c r="L88" i="7"/>
  <c r="C123" i="7"/>
  <c r="D123" i="7"/>
  <c r="G123" i="7"/>
  <c r="K123" i="7"/>
  <c r="O123" i="7"/>
  <c r="L123" i="7"/>
  <c r="L234" i="7"/>
  <c r="L233" i="7"/>
  <c r="L232" i="7"/>
  <c r="L231" i="7"/>
  <c r="L230" i="7"/>
  <c r="L228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2" i="7"/>
  <c r="L191" i="7"/>
  <c r="L190" i="7"/>
  <c r="L189" i="7"/>
  <c r="L188" i="7"/>
  <c r="L187" i="7"/>
  <c r="L186" i="7"/>
  <c r="L184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6" i="7"/>
  <c r="L165" i="7"/>
  <c r="L164" i="7"/>
  <c r="L163" i="7"/>
  <c r="L160" i="7"/>
  <c r="L159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1" i="7"/>
  <c r="L130" i="7"/>
  <c r="L129" i="7"/>
  <c r="L125" i="7"/>
  <c r="L124" i="7"/>
  <c r="L122" i="7"/>
  <c r="L121" i="7"/>
  <c r="L120" i="7"/>
  <c r="L119" i="7"/>
  <c r="L118" i="7"/>
  <c r="L117" i="7"/>
  <c r="L116" i="7"/>
  <c r="L115" i="7"/>
  <c r="L114" i="7"/>
  <c r="L113" i="7"/>
  <c r="L112" i="7"/>
  <c r="M112" i="7" s="1"/>
  <c r="N112" i="7" s="1"/>
  <c r="L111" i="7"/>
  <c r="L110" i="7"/>
  <c r="L109" i="7"/>
  <c r="L108" i="7"/>
  <c r="L107" i="7"/>
  <c r="L106" i="7"/>
  <c r="L105" i="7"/>
  <c r="L102" i="7"/>
  <c r="L101" i="7"/>
  <c r="L97" i="7"/>
  <c r="L96" i="7"/>
  <c r="L95" i="7"/>
  <c r="L94" i="7"/>
  <c r="L93" i="7"/>
  <c r="L92" i="7"/>
  <c r="L90" i="7"/>
  <c r="L87" i="7"/>
  <c r="L86" i="7"/>
  <c r="L84" i="7"/>
  <c r="L83" i="7"/>
  <c r="L82" i="7"/>
  <c r="L81" i="7"/>
  <c r="L78" i="7"/>
  <c r="L77" i="7"/>
  <c r="L76" i="7"/>
  <c r="L72" i="7"/>
  <c r="L71" i="7"/>
  <c r="L70" i="7"/>
  <c r="L69" i="7"/>
  <c r="L68" i="7"/>
  <c r="L67" i="7"/>
  <c r="L65" i="7"/>
  <c r="L64" i="7"/>
  <c r="L58" i="7"/>
  <c r="L56" i="7"/>
  <c r="L55" i="7"/>
  <c r="L54" i="7"/>
  <c r="L53" i="7"/>
  <c r="L52" i="7"/>
  <c r="L51" i="7"/>
  <c r="L49" i="7"/>
  <c r="L45" i="7"/>
  <c r="L43" i="7"/>
  <c r="L42" i="7"/>
  <c r="L41" i="7"/>
  <c r="L40" i="7"/>
  <c r="L35" i="7"/>
  <c r="L34" i="7"/>
  <c r="L33" i="7"/>
  <c r="L32" i="7"/>
  <c r="L30" i="7"/>
  <c r="L29" i="7"/>
  <c r="L28" i="7"/>
  <c r="L27" i="7"/>
  <c r="L26" i="7"/>
  <c r="L25" i="7"/>
  <c r="L24" i="7"/>
  <c r="L19" i="7"/>
  <c r="L18" i="7"/>
  <c r="L16" i="7"/>
  <c r="L15" i="7"/>
  <c r="L14" i="7"/>
  <c r="L13" i="7"/>
  <c r="L12" i="7"/>
  <c r="L11" i="7"/>
  <c r="L10" i="7"/>
  <c r="L9" i="7"/>
  <c r="L8" i="7"/>
  <c r="L2" i="7"/>
  <c r="N2" i="7" s="1"/>
  <c r="E162" i="7"/>
  <c r="F162" i="7" s="1"/>
  <c r="E134" i="7"/>
  <c r="F134" i="7" s="1"/>
  <c r="E104" i="7"/>
  <c r="F104" i="7" s="1"/>
  <c r="E48" i="7"/>
  <c r="F48" i="7" s="1"/>
  <c r="E22" i="7"/>
  <c r="F22" i="7" s="1"/>
  <c r="E23" i="7"/>
  <c r="F23" i="7" s="1"/>
  <c r="D234" i="7"/>
  <c r="D233" i="7"/>
  <c r="D232" i="7"/>
  <c r="D231" i="7"/>
  <c r="D230" i="7"/>
  <c r="D228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2" i="7"/>
  <c r="D191" i="7"/>
  <c r="D190" i="7"/>
  <c r="D189" i="7"/>
  <c r="D188" i="7"/>
  <c r="D187" i="7"/>
  <c r="D186" i="7"/>
  <c r="D184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6" i="7"/>
  <c r="D165" i="7"/>
  <c r="D164" i="7"/>
  <c r="D163" i="7"/>
  <c r="D160" i="7"/>
  <c r="D159" i="7"/>
  <c r="C142" i="7"/>
  <c r="D142" i="7"/>
  <c r="C147" i="7"/>
  <c r="D147" i="7"/>
  <c r="C136" i="7"/>
  <c r="D136" i="7"/>
  <c r="D155" i="7"/>
  <c r="D154" i="7"/>
  <c r="D153" i="7"/>
  <c r="D152" i="7"/>
  <c r="D151" i="7"/>
  <c r="D150" i="7"/>
  <c r="D149" i="7"/>
  <c r="D148" i="7"/>
  <c r="D146" i="7"/>
  <c r="D145" i="7"/>
  <c r="D144" i="7"/>
  <c r="D143" i="7"/>
  <c r="D141" i="7"/>
  <c r="D140" i="7"/>
  <c r="D139" i="7"/>
  <c r="D138" i="7"/>
  <c r="D137" i="7"/>
  <c r="D135" i="7"/>
  <c r="D131" i="7"/>
  <c r="D130" i="7"/>
  <c r="D129" i="7"/>
  <c r="C113" i="7"/>
  <c r="D113" i="7"/>
  <c r="C112" i="7"/>
  <c r="D112" i="7"/>
  <c r="C109" i="7"/>
  <c r="D109" i="7"/>
  <c r="D125" i="7"/>
  <c r="D124" i="7"/>
  <c r="D122" i="7"/>
  <c r="D121" i="7"/>
  <c r="D120" i="7"/>
  <c r="D119" i="7"/>
  <c r="D118" i="7"/>
  <c r="D117" i="7"/>
  <c r="D116" i="7"/>
  <c r="D115" i="7"/>
  <c r="D114" i="7"/>
  <c r="D111" i="7"/>
  <c r="D110" i="7"/>
  <c r="D108" i="7"/>
  <c r="D107" i="7"/>
  <c r="D106" i="7"/>
  <c r="D105" i="7"/>
  <c r="D102" i="7"/>
  <c r="D101" i="7"/>
  <c r="D97" i="7"/>
  <c r="D96" i="7"/>
  <c r="D95" i="7"/>
  <c r="D94" i="7"/>
  <c r="D93" i="7"/>
  <c r="D92" i="7"/>
  <c r="D90" i="7"/>
  <c r="D87" i="7"/>
  <c r="D86" i="7"/>
  <c r="D84" i="7"/>
  <c r="D83" i="7"/>
  <c r="D82" i="7"/>
  <c r="D81" i="7"/>
  <c r="D78" i="7"/>
  <c r="D77" i="7"/>
  <c r="D76" i="7"/>
  <c r="C71" i="7"/>
  <c r="D71" i="7"/>
  <c r="C69" i="7"/>
  <c r="D69" i="7"/>
  <c r="D72" i="7"/>
  <c r="D70" i="7"/>
  <c r="D68" i="7"/>
  <c r="D67" i="7"/>
  <c r="D65" i="7"/>
  <c r="D64" i="7"/>
  <c r="D56" i="7"/>
  <c r="C56" i="7"/>
  <c r="D55" i="7"/>
  <c r="C55" i="7"/>
  <c r="D54" i="7"/>
  <c r="C54" i="7"/>
  <c r="D53" i="7"/>
  <c r="C53" i="7"/>
  <c r="D52" i="7"/>
  <c r="C52" i="7"/>
  <c r="D51" i="7"/>
  <c r="C51" i="7"/>
  <c r="D42" i="7"/>
  <c r="C42" i="7"/>
  <c r="C41" i="7"/>
  <c r="D41" i="7"/>
  <c r="D58" i="7"/>
  <c r="D49" i="7"/>
  <c r="D45" i="7"/>
  <c r="D43" i="7"/>
  <c r="D40" i="7"/>
  <c r="C27" i="7"/>
  <c r="D27" i="7"/>
  <c r="D9" i="7"/>
  <c r="D11" i="7"/>
  <c r="E11" i="7" s="1"/>
  <c r="F11" i="7" s="1"/>
  <c r="D12" i="7"/>
  <c r="D13" i="7"/>
  <c r="D14" i="7"/>
  <c r="D15" i="7"/>
  <c r="D16" i="7"/>
  <c r="D18" i="7"/>
  <c r="D19" i="7"/>
  <c r="D24" i="7"/>
  <c r="D25" i="7"/>
  <c r="D26" i="7"/>
  <c r="D28" i="7"/>
  <c r="D29" i="7"/>
  <c r="D30" i="7"/>
  <c r="D32" i="7"/>
  <c r="D33" i="7"/>
  <c r="D34" i="7"/>
  <c r="D35" i="7"/>
  <c r="D8" i="7"/>
  <c r="D47" i="7" l="1"/>
  <c r="D133" i="7"/>
  <c r="L133" i="7"/>
  <c r="L47" i="7"/>
  <c r="D235" i="7"/>
  <c r="H85" i="7"/>
  <c r="I85" i="7" s="1"/>
  <c r="P91" i="7"/>
  <c r="Q91" i="7" s="1"/>
  <c r="P185" i="7"/>
  <c r="Q185" i="7" s="1"/>
  <c r="E185" i="7"/>
  <c r="F185" i="7" s="1"/>
  <c r="M185" i="7"/>
  <c r="N185" i="7" s="1"/>
  <c r="H185" i="7"/>
  <c r="I185" i="7" s="1"/>
  <c r="H91" i="7"/>
  <c r="I91" i="7" s="1"/>
  <c r="M31" i="7"/>
  <c r="N31" i="7" s="1"/>
  <c r="H17" i="7"/>
  <c r="I17" i="7" s="1"/>
  <c r="E85" i="7"/>
  <c r="F85" i="7" s="1"/>
  <c r="M85" i="7"/>
  <c r="N85" i="7" s="1"/>
  <c r="P85" i="7"/>
  <c r="Q85" i="7" s="1"/>
  <c r="M91" i="7"/>
  <c r="N91" i="7" s="1"/>
  <c r="E91" i="7"/>
  <c r="F91" i="7" s="1"/>
  <c r="M17" i="7"/>
  <c r="N17" i="7" s="1"/>
  <c r="P17" i="7"/>
  <c r="Q17" i="7" s="1"/>
  <c r="E17" i="7"/>
  <c r="F17" i="7" s="1"/>
  <c r="H89" i="7"/>
  <c r="I89" i="7" s="1"/>
  <c r="H31" i="7"/>
  <c r="I31" i="7" s="1"/>
  <c r="P31" i="7"/>
  <c r="Q31" i="7" s="1"/>
  <c r="H27" i="7"/>
  <c r="I27" i="7" s="1"/>
  <c r="M123" i="7"/>
  <c r="N123" i="7" s="1"/>
  <c r="M89" i="7"/>
  <c r="N89" i="7" s="1"/>
  <c r="M42" i="7"/>
  <c r="N42" i="7" s="1"/>
  <c r="M53" i="7"/>
  <c r="N53" i="7" s="1"/>
  <c r="M88" i="7"/>
  <c r="N88" i="7" s="1"/>
  <c r="M27" i="7"/>
  <c r="N27" i="7" s="1"/>
  <c r="M11" i="7"/>
  <c r="N11" i="7" s="1"/>
  <c r="M71" i="7"/>
  <c r="N71" i="7" s="1"/>
  <c r="M54" i="7"/>
  <c r="N54" i="7" s="1"/>
  <c r="M147" i="7"/>
  <c r="N147" i="7" s="1"/>
  <c r="M109" i="7"/>
  <c r="N109" i="7" s="1"/>
  <c r="M113" i="7"/>
  <c r="N113" i="7" s="1"/>
  <c r="M51" i="7"/>
  <c r="N51" i="7" s="1"/>
  <c r="M55" i="7"/>
  <c r="N55" i="7" s="1"/>
  <c r="M136" i="7"/>
  <c r="N136" i="7" s="1"/>
  <c r="M142" i="7"/>
  <c r="N142" i="7" s="1"/>
  <c r="M69" i="7"/>
  <c r="N69" i="7" s="1"/>
  <c r="M41" i="7"/>
  <c r="N41" i="7" s="1"/>
  <c r="M52" i="7"/>
  <c r="N52" i="7" s="1"/>
  <c r="M56" i="7"/>
  <c r="N56" i="7" s="1"/>
  <c r="P88" i="7"/>
  <c r="Q88" i="7" s="1"/>
  <c r="P89" i="7"/>
  <c r="Q89" i="7" s="1"/>
  <c r="P123" i="7"/>
  <c r="Q123" i="7" s="1"/>
  <c r="H123" i="7"/>
  <c r="I123" i="7" s="1"/>
  <c r="E136" i="7"/>
  <c r="F136" i="7" s="1"/>
  <c r="E89" i="7"/>
  <c r="F89" i="7" s="1"/>
  <c r="E88" i="7"/>
  <c r="F88" i="7" s="1"/>
  <c r="H88" i="7"/>
  <c r="I88" i="7" s="1"/>
  <c r="E71" i="7"/>
  <c r="F71" i="7" s="1"/>
  <c r="E142" i="7"/>
  <c r="F142" i="7" s="1"/>
  <c r="L20" i="7"/>
  <c r="E123" i="7"/>
  <c r="F123" i="7" s="1"/>
  <c r="E69" i="7"/>
  <c r="F69" i="7" s="1"/>
  <c r="L161" i="7"/>
  <c r="D20" i="7"/>
  <c r="D10" i="7"/>
  <c r="L73" i="7"/>
  <c r="L79" i="7"/>
  <c r="L167" i="7"/>
  <c r="L59" i="7"/>
  <c r="L98" i="7"/>
  <c r="L126" i="7"/>
  <c r="L37" i="7"/>
  <c r="L156" i="7"/>
  <c r="L103" i="7"/>
  <c r="E41" i="7"/>
  <c r="F41" i="7" s="1"/>
  <c r="E42" i="7"/>
  <c r="F42" i="7" s="1"/>
  <c r="E54" i="7"/>
  <c r="F54" i="7" s="1"/>
  <c r="E113" i="7"/>
  <c r="F113" i="7" s="1"/>
  <c r="E52" i="7"/>
  <c r="F52" i="7" s="1"/>
  <c r="E56" i="7"/>
  <c r="F56" i="7" s="1"/>
  <c r="E112" i="7"/>
  <c r="F112" i="7" s="1"/>
  <c r="E27" i="7"/>
  <c r="F27" i="7" s="1"/>
  <c r="E53" i="7"/>
  <c r="F53" i="7" s="1"/>
  <c r="E147" i="7"/>
  <c r="F147" i="7" s="1"/>
  <c r="E51" i="7"/>
  <c r="F51" i="7" s="1"/>
  <c r="E55" i="7"/>
  <c r="F55" i="7" s="1"/>
  <c r="E109" i="7"/>
  <c r="F109" i="7" s="1"/>
  <c r="D167" i="7"/>
  <c r="D161" i="7"/>
  <c r="D156" i="7"/>
  <c r="D126" i="7"/>
  <c r="D103" i="7"/>
  <c r="D98" i="7"/>
  <c r="D79" i="7"/>
  <c r="D73" i="7"/>
  <c r="D59" i="7"/>
  <c r="D37" i="7"/>
  <c r="L74" i="7" l="1"/>
  <c r="L21" i="7"/>
  <c r="L36" i="7" s="1"/>
  <c r="D21" i="7"/>
  <c r="D36" i="7" s="1"/>
  <c r="L168" i="7"/>
  <c r="L60" i="7"/>
  <c r="L127" i="7"/>
  <c r="L157" i="7"/>
  <c r="D74" i="7"/>
  <c r="D168" i="7"/>
  <c r="D157" i="7"/>
  <c r="D127" i="7"/>
  <c r="D99" i="7"/>
  <c r="D60" i="7"/>
  <c r="L38" i="7" l="1"/>
  <c r="L237" i="7" s="1"/>
  <c r="L254" i="7" s="1"/>
  <c r="D38" i="7"/>
  <c r="D237" i="7" s="1"/>
  <c r="D254" i="7" s="1"/>
  <c r="G235" i="7" l="1"/>
  <c r="O235" i="7"/>
  <c r="O234" i="7"/>
  <c r="K234" i="7"/>
  <c r="M234" i="7" s="1"/>
  <c r="N234" i="7" s="1"/>
  <c r="G234" i="7"/>
  <c r="C234" i="7"/>
  <c r="E234" i="7" s="1"/>
  <c r="F234" i="7" s="1"/>
  <c r="O233" i="7"/>
  <c r="K233" i="7"/>
  <c r="M233" i="7" s="1"/>
  <c r="N233" i="7" s="1"/>
  <c r="G233" i="7"/>
  <c r="C233" i="7"/>
  <c r="E233" i="7" s="1"/>
  <c r="F233" i="7" s="1"/>
  <c r="O232" i="7"/>
  <c r="K232" i="7"/>
  <c r="M232" i="7" s="1"/>
  <c r="N232" i="7" s="1"/>
  <c r="G232" i="7"/>
  <c r="C232" i="7"/>
  <c r="E232" i="7" s="1"/>
  <c r="F232" i="7" s="1"/>
  <c r="O231" i="7"/>
  <c r="K231" i="7"/>
  <c r="M231" i="7" s="1"/>
  <c r="N231" i="7" s="1"/>
  <c r="G231" i="7"/>
  <c r="C231" i="7"/>
  <c r="E231" i="7" s="1"/>
  <c r="F231" i="7" s="1"/>
  <c r="O230" i="7"/>
  <c r="K230" i="7"/>
  <c r="M230" i="7" s="1"/>
  <c r="N230" i="7" s="1"/>
  <c r="G230" i="7"/>
  <c r="C230" i="7"/>
  <c r="E230" i="7" s="1"/>
  <c r="F230" i="7" s="1"/>
  <c r="O228" i="7"/>
  <c r="K228" i="7"/>
  <c r="M228" i="7" s="1"/>
  <c r="N228" i="7" s="1"/>
  <c r="G228" i="7"/>
  <c r="C228" i="7"/>
  <c r="E228" i="7" s="1"/>
  <c r="F228" i="7" s="1"/>
  <c r="O226" i="7"/>
  <c r="K226" i="7"/>
  <c r="M226" i="7" s="1"/>
  <c r="N226" i="7" s="1"/>
  <c r="G226" i="7"/>
  <c r="C226" i="7"/>
  <c r="E226" i="7" s="1"/>
  <c r="F226" i="7" s="1"/>
  <c r="O225" i="7"/>
  <c r="K225" i="7"/>
  <c r="M225" i="7" s="1"/>
  <c r="N225" i="7" s="1"/>
  <c r="G225" i="7"/>
  <c r="C225" i="7"/>
  <c r="E225" i="7" s="1"/>
  <c r="F225" i="7" s="1"/>
  <c r="O224" i="7"/>
  <c r="K224" i="7"/>
  <c r="M224" i="7" s="1"/>
  <c r="N224" i="7" s="1"/>
  <c r="G224" i="7"/>
  <c r="C224" i="7"/>
  <c r="E224" i="7" s="1"/>
  <c r="F224" i="7" s="1"/>
  <c r="O223" i="7"/>
  <c r="K223" i="7"/>
  <c r="M223" i="7" s="1"/>
  <c r="N223" i="7" s="1"/>
  <c r="G223" i="7"/>
  <c r="C223" i="7"/>
  <c r="E223" i="7" s="1"/>
  <c r="F223" i="7" s="1"/>
  <c r="O222" i="7"/>
  <c r="K222" i="7"/>
  <c r="M222" i="7" s="1"/>
  <c r="N222" i="7" s="1"/>
  <c r="G222" i="7"/>
  <c r="C222" i="7"/>
  <c r="E222" i="7" s="1"/>
  <c r="F222" i="7" s="1"/>
  <c r="O221" i="7"/>
  <c r="K221" i="7"/>
  <c r="M221" i="7" s="1"/>
  <c r="N221" i="7" s="1"/>
  <c r="G221" i="7"/>
  <c r="C221" i="7"/>
  <c r="E221" i="7" s="1"/>
  <c r="F221" i="7" s="1"/>
  <c r="O220" i="7"/>
  <c r="K220" i="7"/>
  <c r="M220" i="7" s="1"/>
  <c r="N220" i="7" s="1"/>
  <c r="G220" i="7"/>
  <c r="C220" i="7"/>
  <c r="E220" i="7" s="1"/>
  <c r="F220" i="7" s="1"/>
  <c r="O219" i="7"/>
  <c r="K219" i="7"/>
  <c r="M219" i="7" s="1"/>
  <c r="N219" i="7" s="1"/>
  <c r="G219" i="7"/>
  <c r="C219" i="7"/>
  <c r="E219" i="7" s="1"/>
  <c r="F219" i="7" s="1"/>
  <c r="O218" i="7"/>
  <c r="K218" i="7"/>
  <c r="M218" i="7" s="1"/>
  <c r="N218" i="7" s="1"/>
  <c r="G218" i="7"/>
  <c r="C218" i="7"/>
  <c r="E218" i="7" s="1"/>
  <c r="F218" i="7" s="1"/>
  <c r="O217" i="7"/>
  <c r="K217" i="7"/>
  <c r="M217" i="7" s="1"/>
  <c r="N217" i="7" s="1"/>
  <c r="G217" i="7"/>
  <c r="C217" i="7"/>
  <c r="E217" i="7" s="1"/>
  <c r="F217" i="7" s="1"/>
  <c r="O216" i="7"/>
  <c r="K216" i="7"/>
  <c r="M216" i="7" s="1"/>
  <c r="N216" i="7" s="1"/>
  <c r="G216" i="7"/>
  <c r="C216" i="7"/>
  <c r="E216" i="7" s="1"/>
  <c r="F216" i="7" s="1"/>
  <c r="O215" i="7"/>
  <c r="K215" i="7"/>
  <c r="M215" i="7" s="1"/>
  <c r="N215" i="7" s="1"/>
  <c r="G215" i="7"/>
  <c r="C215" i="7"/>
  <c r="E215" i="7" s="1"/>
  <c r="F215" i="7" s="1"/>
  <c r="O214" i="7"/>
  <c r="K214" i="7"/>
  <c r="M214" i="7" s="1"/>
  <c r="N214" i="7" s="1"/>
  <c r="G214" i="7"/>
  <c r="C214" i="7"/>
  <c r="E214" i="7" s="1"/>
  <c r="F214" i="7" s="1"/>
  <c r="O213" i="7"/>
  <c r="K213" i="7"/>
  <c r="M213" i="7" s="1"/>
  <c r="N213" i="7" s="1"/>
  <c r="G213" i="7"/>
  <c r="C213" i="7"/>
  <c r="E213" i="7" s="1"/>
  <c r="F213" i="7" s="1"/>
  <c r="O212" i="7"/>
  <c r="K212" i="7"/>
  <c r="M212" i="7" s="1"/>
  <c r="N212" i="7" s="1"/>
  <c r="G212" i="7"/>
  <c r="C212" i="7"/>
  <c r="E212" i="7" s="1"/>
  <c r="F212" i="7" s="1"/>
  <c r="O211" i="7"/>
  <c r="K211" i="7"/>
  <c r="M211" i="7" s="1"/>
  <c r="N211" i="7" s="1"/>
  <c r="G211" i="7"/>
  <c r="C211" i="7"/>
  <c r="E211" i="7" s="1"/>
  <c r="F211" i="7" s="1"/>
  <c r="O210" i="7"/>
  <c r="K210" i="7"/>
  <c r="M210" i="7" s="1"/>
  <c r="N210" i="7" s="1"/>
  <c r="G210" i="7"/>
  <c r="C210" i="7"/>
  <c r="E210" i="7" s="1"/>
  <c r="F210" i="7" s="1"/>
  <c r="O209" i="7"/>
  <c r="K209" i="7"/>
  <c r="M209" i="7" s="1"/>
  <c r="N209" i="7" s="1"/>
  <c r="G209" i="7"/>
  <c r="C209" i="7"/>
  <c r="E209" i="7" s="1"/>
  <c r="F209" i="7" s="1"/>
  <c r="O208" i="7"/>
  <c r="K208" i="7"/>
  <c r="M208" i="7" s="1"/>
  <c r="N208" i="7" s="1"/>
  <c r="G208" i="7"/>
  <c r="C208" i="7"/>
  <c r="E208" i="7" s="1"/>
  <c r="F208" i="7" s="1"/>
  <c r="O207" i="7"/>
  <c r="K207" i="7"/>
  <c r="M207" i="7" s="1"/>
  <c r="N207" i="7" s="1"/>
  <c r="G207" i="7"/>
  <c r="C207" i="7"/>
  <c r="E207" i="7" s="1"/>
  <c r="F207" i="7" s="1"/>
  <c r="O206" i="7"/>
  <c r="K206" i="7"/>
  <c r="M206" i="7" s="1"/>
  <c r="N206" i="7" s="1"/>
  <c r="G206" i="7"/>
  <c r="C206" i="7"/>
  <c r="E206" i="7" s="1"/>
  <c r="F206" i="7" s="1"/>
  <c r="O205" i="7"/>
  <c r="K205" i="7"/>
  <c r="M205" i="7" s="1"/>
  <c r="N205" i="7" s="1"/>
  <c r="G205" i="7"/>
  <c r="C205" i="7"/>
  <c r="E205" i="7" s="1"/>
  <c r="F205" i="7" s="1"/>
  <c r="O204" i="7"/>
  <c r="K204" i="7"/>
  <c r="M204" i="7" s="1"/>
  <c r="N204" i="7" s="1"/>
  <c r="G204" i="7"/>
  <c r="C204" i="7"/>
  <c r="E204" i="7" s="1"/>
  <c r="F204" i="7" s="1"/>
  <c r="O203" i="7"/>
  <c r="K203" i="7"/>
  <c r="M203" i="7" s="1"/>
  <c r="N203" i="7" s="1"/>
  <c r="G203" i="7"/>
  <c r="C203" i="7"/>
  <c r="E203" i="7" s="1"/>
  <c r="F203" i="7" s="1"/>
  <c r="O202" i="7"/>
  <c r="K202" i="7"/>
  <c r="M202" i="7" s="1"/>
  <c r="N202" i="7" s="1"/>
  <c r="G202" i="7"/>
  <c r="C202" i="7"/>
  <c r="E202" i="7" s="1"/>
  <c r="F202" i="7" s="1"/>
  <c r="O201" i="7"/>
  <c r="K201" i="7"/>
  <c r="M201" i="7" s="1"/>
  <c r="N201" i="7" s="1"/>
  <c r="G201" i="7"/>
  <c r="C201" i="7"/>
  <c r="E201" i="7" s="1"/>
  <c r="F201" i="7" s="1"/>
  <c r="O200" i="7"/>
  <c r="K200" i="7"/>
  <c r="M200" i="7" s="1"/>
  <c r="N200" i="7" s="1"/>
  <c r="G200" i="7"/>
  <c r="C200" i="7"/>
  <c r="E200" i="7" s="1"/>
  <c r="F200" i="7" s="1"/>
  <c r="O199" i="7"/>
  <c r="K199" i="7"/>
  <c r="M199" i="7" s="1"/>
  <c r="N199" i="7" s="1"/>
  <c r="G199" i="7"/>
  <c r="C199" i="7"/>
  <c r="E199" i="7" s="1"/>
  <c r="F199" i="7" s="1"/>
  <c r="O198" i="7"/>
  <c r="K198" i="7"/>
  <c r="M198" i="7" s="1"/>
  <c r="N198" i="7" s="1"/>
  <c r="G198" i="7"/>
  <c r="C198" i="7"/>
  <c r="E198" i="7" s="1"/>
  <c r="F198" i="7" s="1"/>
  <c r="O197" i="7"/>
  <c r="K197" i="7"/>
  <c r="M197" i="7" s="1"/>
  <c r="N197" i="7" s="1"/>
  <c r="G197" i="7"/>
  <c r="C197" i="7"/>
  <c r="E197" i="7" s="1"/>
  <c r="F197" i="7" s="1"/>
  <c r="O196" i="7"/>
  <c r="K196" i="7"/>
  <c r="M196" i="7" s="1"/>
  <c r="N196" i="7" s="1"/>
  <c r="G196" i="7"/>
  <c r="C196" i="7"/>
  <c r="E196" i="7" s="1"/>
  <c r="F196" i="7" s="1"/>
  <c r="O195" i="7"/>
  <c r="K195" i="7"/>
  <c r="M195" i="7" s="1"/>
  <c r="N195" i="7" s="1"/>
  <c r="G195" i="7"/>
  <c r="C195" i="7"/>
  <c r="E195" i="7" s="1"/>
  <c r="F195" i="7" s="1"/>
  <c r="O192" i="7"/>
  <c r="K192" i="7"/>
  <c r="M192" i="7" s="1"/>
  <c r="N192" i="7" s="1"/>
  <c r="G192" i="7"/>
  <c r="C192" i="7"/>
  <c r="E192" i="7" s="1"/>
  <c r="F192" i="7" s="1"/>
  <c r="O191" i="7"/>
  <c r="K191" i="7"/>
  <c r="M191" i="7" s="1"/>
  <c r="N191" i="7" s="1"/>
  <c r="G191" i="7"/>
  <c r="C191" i="7"/>
  <c r="E191" i="7" s="1"/>
  <c r="F191" i="7" s="1"/>
  <c r="O190" i="7"/>
  <c r="K190" i="7"/>
  <c r="M190" i="7" s="1"/>
  <c r="N190" i="7" s="1"/>
  <c r="G190" i="7"/>
  <c r="C190" i="7"/>
  <c r="E190" i="7" s="1"/>
  <c r="F190" i="7" s="1"/>
  <c r="O189" i="7"/>
  <c r="K189" i="7"/>
  <c r="M189" i="7" s="1"/>
  <c r="N189" i="7" s="1"/>
  <c r="G189" i="7"/>
  <c r="C189" i="7"/>
  <c r="E189" i="7" s="1"/>
  <c r="F189" i="7" s="1"/>
  <c r="O188" i="7"/>
  <c r="K188" i="7"/>
  <c r="M188" i="7" s="1"/>
  <c r="N188" i="7" s="1"/>
  <c r="G188" i="7"/>
  <c r="C188" i="7"/>
  <c r="E188" i="7" s="1"/>
  <c r="F188" i="7" s="1"/>
  <c r="O187" i="7"/>
  <c r="K187" i="7"/>
  <c r="M187" i="7" s="1"/>
  <c r="N187" i="7" s="1"/>
  <c r="G187" i="7"/>
  <c r="C187" i="7"/>
  <c r="E187" i="7" s="1"/>
  <c r="F187" i="7" s="1"/>
  <c r="O186" i="7"/>
  <c r="K186" i="7"/>
  <c r="M186" i="7" s="1"/>
  <c r="N186" i="7" s="1"/>
  <c r="G186" i="7"/>
  <c r="C186" i="7"/>
  <c r="E186" i="7" s="1"/>
  <c r="F186" i="7" s="1"/>
  <c r="O184" i="7"/>
  <c r="K184" i="7"/>
  <c r="G184" i="7"/>
  <c r="C184" i="7"/>
  <c r="O182" i="7"/>
  <c r="K182" i="7"/>
  <c r="M182" i="7" s="1"/>
  <c r="N182" i="7" s="1"/>
  <c r="G182" i="7"/>
  <c r="C182" i="7"/>
  <c r="E182" i="7" s="1"/>
  <c r="F182" i="7" s="1"/>
  <c r="O181" i="7"/>
  <c r="K181" i="7"/>
  <c r="M181" i="7" s="1"/>
  <c r="N181" i="7" s="1"/>
  <c r="G181" i="7"/>
  <c r="C181" i="7"/>
  <c r="E181" i="7" s="1"/>
  <c r="F181" i="7" s="1"/>
  <c r="O180" i="7"/>
  <c r="K180" i="7"/>
  <c r="M180" i="7" s="1"/>
  <c r="N180" i="7" s="1"/>
  <c r="G180" i="7"/>
  <c r="C180" i="7"/>
  <c r="E180" i="7" s="1"/>
  <c r="F180" i="7" s="1"/>
  <c r="O179" i="7"/>
  <c r="K179" i="7"/>
  <c r="M179" i="7" s="1"/>
  <c r="N179" i="7" s="1"/>
  <c r="G179" i="7"/>
  <c r="C179" i="7"/>
  <c r="E179" i="7" s="1"/>
  <c r="F179" i="7" s="1"/>
  <c r="O178" i="7"/>
  <c r="K178" i="7"/>
  <c r="M178" i="7" s="1"/>
  <c r="N178" i="7" s="1"/>
  <c r="G178" i="7"/>
  <c r="C178" i="7"/>
  <c r="E178" i="7" s="1"/>
  <c r="F178" i="7" s="1"/>
  <c r="O177" i="7"/>
  <c r="K177" i="7"/>
  <c r="M177" i="7" s="1"/>
  <c r="N177" i="7" s="1"/>
  <c r="G177" i="7"/>
  <c r="C177" i="7"/>
  <c r="E177" i="7" s="1"/>
  <c r="F177" i="7" s="1"/>
  <c r="O176" i="7"/>
  <c r="K176" i="7"/>
  <c r="M176" i="7" s="1"/>
  <c r="N176" i="7" s="1"/>
  <c r="G176" i="7"/>
  <c r="C176" i="7"/>
  <c r="E176" i="7" s="1"/>
  <c r="F176" i="7" s="1"/>
  <c r="O175" i="7"/>
  <c r="K175" i="7"/>
  <c r="M175" i="7" s="1"/>
  <c r="N175" i="7" s="1"/>
  <c r="G175" i="7"/>
  <c r="C175" i="7"/>
  <c r="E175" i="7" s="1"/>
  <c r="F175" i="7" s="1"/>
  <c r="O174" i="7"/>
  <c r="K174" i="7"/>
  <c r="M174" i="7" s="1"/>
  <c r="N174" i="7" s="1"/>
  <c r="G174" i="7"/>
  <c r="C174" i="7"/>
  <c r="E174" i="7" s="1"/>
  <c r="F174" i="7" s="1"/>
  <c r="O173" i="7"/>
  <c r="K173" i="7"/>
  <c r="M173" i="7" s="1"/>
  <c r="N173" i="7" s="1"/>
  <c r="G173" i="7"/>
  <c r="C173" i="7"/>
  <c r="E173" i="7" s="1"/>
  <c r="F173" i="7" s="1"/>
  <c r="O172" i="7"/>
  <c r="K172" i="7"/>
  <c r="M172" i="7" s="1"/>
  <c r="N172" i="7" s="1"/>
  <c r="G172" i="7"/>
  <c r="C172" i="7"/>
  <c r="E172" i="7" s="1"/>
  <c r="F172" i="7" s="1"/>
  <c r="O171" i="7"/>
  <c r="K171" i="7"/>
  <c r="M171" i="7" s="1"/>
  <c r="N171" i="7" s="1"/>
  <c r="G171" i="7"/>
  <c r="C171" i="7"/>
  <c r="E171" i="7" s="1"/>
  <c r="F171" i="7" s="1"/>
  <c r="O170" i="7"/>
  <c r="K170" i="7"/>
  <c r="M170" i="7" s="1"/>
  <c r="N170" i="7" s="1"/>
  <c r="G170" i="7"/>
  <c r="C170" i="7"/>
  <c r="E170" i="7" s="1"/>
  <c r="F170" i="7" s="1"/>
  <c r="O168" i="7"/>
  <c r="K168" i="7"/>
  <c r="O166" i="7"/>
  <c r="K166" i="7"/>
  <c r="M166" i="7" s="1"/>
  <c r="N166" i="7" s="1"/>
  <c r="G166" i="7"/>
  <c r="C166" i="7"/>
  <c r="E166" i="7" s="1"/>
  <c r="F166" i="7" s="1"/>
  <c r="O165" i="7"/>
  <c r="K165" i="7"/>
  <c r="M165" i="7" s="1"/>
  <c r="N165" i="7" s="1"/>
  <c r="G165" i="7"/>
  <c r="C165" i="7"/>
  <c r="E165" i="7" s="1"/>
  <c r="F165" i="7" s="1"/>
  <c r="O164" i="7"/>
  <c r="K164" i="7"/>
  <c r="M164" i="7" s="1"/>
  <c r="N164" i="7" s="1"/>
  <c r="G164" i="7"/>
  <c r="C164" i="7"/>
  <c r="E164" i="7" s="1"/>
  <c r="F164" i="7" s="1"/>
  <c r="O163" i="7"/>
  <c r="K163" i="7"/>
  <c r="M163" i="7" s="1"/>
  <c r="N163" i="7" s="1"/>
  <c r="G163" i="7"/>
  <c r="C163" i="7"/>
  <c r="E163" i="7" s="1"/>
  <c r="F163" i="7" s="1"/>
  <c r="O160" i="7"/>
  <c r="K160" i="7"/>
  <c r="M160" i="7" s="1"/>
  <c r="N160" i="7" s="1"/>
  <c r="G160" i="7"/>
  <c r="C160" i="7"/>
  <c r="E160" i="7" s="1"/>
  <c r="F160" i="7" s="1"/>
  <c r="O159" i="7"/>
  <c r="K159" i="7"/>
  <c r="M159" i="7" s="1"/>
  <c r="N159" i="7" s="1"/>
  <c r="G159" i="7"/>
  <c r="C159" i="7"/>
  <c r="E159" i="7" s="1"/>
  <c r="F159" i="7" s="1"/>
  <c r="O155" i="7"/>
  <c r="M155" i="7"/>
  <c r="N155" i="7" s="1"/>
  <c r="G155" i="7"/>
  <c r="E155" i="7"/>
  <c r="F155" i="7" s="1"/>
  <c r="O154" i="7"/>
  <c r="K154" i="7"/>
  <c r="M154" i="7" s="1"/>
  <c r="N154" i="7" s="1"/>
  <c r="G154" i="7"/>
  <c r="C154" i="7"/>
  <c r="E154" i="7" s="1"/>
  <c r="F154" i="7" s="1"/>
  <c r="O153" i="7"/>
  <c r="K153" i="7"/>
  <c r="M153" i="7" s="1"/>
  <c r="N153" i="7" s="1"/>
  <c r="G153" i="7"/>
  <c r="C153" i="7"/>
  <c r="E153" i="7" s="1"/>
  <c r="F153" i="7" s="1"/>
  <c r="O152" i="7"/>
  <c r="K152" i="7"/>
  <c r="M152" i="7" s="1"/>
  <c r="N152" i="7" s="1"/>
  <c r="G152" i="7"/>
  <c r="C152" i="7"/>
  <c r="E152" i="7" s="1"/>
  <c r="F152" i="7" s="1"/>
  <c r="O151" i="7"/>
  <c r="K151" i="7"/>
  <c r="M151" i="7" s="1"/>
  <c r="N151" i="7" s="1"/>
  <c r="G151" i="7"/>
  <c r="C151" i="7"/>
  <c r="E151" i="7" s="1"/>
  <c r="F151" i="7" s="1"/>
  <c r="O150" i="7"/>
  <c r="K150" i="7"/>
  <c r="M150" i="7" s="1"/>
  <c r="N150" i="7" s="1"/>
  <c r="C150" i="7"/>
  <c r="E150" i="7" s="1"/>
  <c r="F150" i="7" s="1"/>
  <c r="O149" i="7"/>
  <c r="K149" i="7"/>
  <c r="M149" i="7" s="1"/>
  <c r="N149" i="7" s="1"/>
  <c r="C149" i="7"/>
  <c r="E149" i="7" s="1"/>
  <c r="F149" i="7" s="1"/>
  <c r="O148" i="7"/>
  <c r="K148" i="7"/>
  <c r="M148" i="7" s="1"/>
  <c r="N148" i="7" s="1"/>
  <c r="C148" i="7"/>
  <c r="E148" i="7" s="1"/>
  <c r="F148" i="7" s="1"/>
  <c r="O146" i="7"/>
  <c r="K146" i="7"/>
  <c r="M146" i="7" s="1"/>
  <c r="N146" i="7" s="1"/>
  <c r="C146" i="7"/>
  <c r="E146" i="7" s="1"/>
  <c r="F146" i="7" s="1"/>
  <c r="O145" i="7"/>
  <c r="K145" i="7"/>
  <c r="M145" i="7" s="1"/>
  <c r="N145" i="7" s="1"/>
  <c r="C145" i="7"/>
  <c r="E145" i="7" s="1"/>
  <c r="F145" i="7" s="1"/>
  <c r="O144" i="7"/>
  <c r="K144" i="7"/>
  <c r="M144" i="7" s="1"/>
  <c r="N144" i="7" s="1"/>
  <c r="C144" i="7"/>
  <c r="E144" i="7" s="1"/>
  <c r="F144" i="7" s="1"/>
  <c r="O143" i="7"/>
  <c r="K143" i="7"/>
  <c r="M143" i="7" s="1"/>
  <c r="N143" i="7" s="1"/>
  <c r="C143" i="7"/>
  <c r="E143" i="7" s="1"/>
  <c r="F143" i="7" s="1"/>
  <c r="O141" i="7"/>
  <c r="K141" i="7"/>
  <c r="M141" i="7" s="1"/>
  <c r="N141" i="7" s="1"/>
  <c r="C141" i="7"/>
  <c r="E141" i="7" s="1"/>
  <c r="F141" i="7" s="1"/>
  <c r="O140" i="7"/>
  <c r="K140" i="7"/>
  <c r="M140" i="7" s="1"/>
  <c r="N140" i="7" s="1"/>
  <c r="C140" i="7"/>
  <c r="E140" i="7" s="1"/>
  <c r="F140" i="7" s="1"/>
  <c r="O139" i="7"/>
  <c r="K139" i="7"/>
  <c r="M139" i="7" s="1"/>
  <c r="N139" i="7" s="1"/>
  <c r="C139" i="7"/>
  <c r="E139" i="7" s="1"/>
  <c r="F139" i="7" s="1"/>
  <c r="O138" i="7"/>
  <c r="K138" i="7"/>
  <c r="M138" i="7" s="1"/>
  <c r="N138" i="7" s="1"/>
  <c r="C138" i="7"/>
  <c r="E138" i="7" s="1"/>
  <c r="F138" i="7" s="1"/>
  <c r="O137" i="7"/>
  <c r="K137" i="7"/>
  <c r="M137" i="7" s="1"/>
  <c r="N137" i="7" s="1"/>
  <c r="C137" i="7"/>
  <c r="E137" i="7" s="1"/>
  <c r="F137" i="7" s="1"/>
  <c r="O135" i="7"/>
  <c r="K135" i="7"/>
  <c r="M135" i="7" s="1"/>
  <c r="N135" i="7" s="1"/>
  <c r="C135" i="7"/>
  <c r="E135" i="7" s="1"/>
  <c r="F135" i="7" s="1"/>
  <c r="O131" i="7"/>
  <c r="K131" i="7"/>
  <c r="M131" i="7" s="1"/>
  <c r="N131" i="7" s="1"/>
  <c r="G131" i="7"/>
  <c r="C131" i="7"/>
  <c r="E131" i="7" s="1"/>
  <c r="F131" i="7" s="1"/>
  <c r="O130" i="7"/>
  <c r="K130" i="7"/>
  <c r="M130" i="7" s="1"/>
  <c r="N130" i="7" s="1"/>
  <c r="G130" i="7"/>
  <c r="C130" i="7"/>
  <c r="E130" i="7" s="1"/>
  <c r="F130" i="7" s="1"/>
  <c r="O129" i="7"/>
  <c r="K129" i="7"/>
  <c r="G129" i="7"/>
  <c r="C129" i="7"/>
  <c r="O125" i="7"/>
  <c r="K125" i="7"/>
  <c r="M125" i="7" s="1"/>
  <c r="N125" i="7" s="1"/>
  <c r="G125" i="7"/>
  <c r="C125" i="7"/>
  <c r="E125" i="7" s="1"/>
  <c r="F125" i="7" s="1"/>
  <c r="O124" i="7"/>
  <c r="K124" i="7"/>
  <c r="M124" i="7" s="1"/>
  <c r="N124" i="7" s="1"/>
  <c r="G124" i="7"/>
  <c r="C124" i="7"/>
  <c r="E124" i="7" s="1"/>
  <c r="F124" i="7" s="1"/>
  <c r="O122" i="7"/>
  <c r="K122" i="7"/>
  <c r="M122" i="7" s="1"/>
  <c r="N122" i="7" s="1"/>
  <c r="G122" i="7"/>
  <c r="C122" i="7"/>
  <c r="E122" i="7" s="1"/>
  <c r="F122" i="7" s="1"/>
  <c r="O121" i="7"/>
  <c r="K121" i="7"/>
  <c r="M121" i="7" s="1"/>
  <c r="N121" i="7" s="1"/>
  <c r="G121" i="7"/>
  <c r="C121" i="7"/>
  <c r="E121" i="7" s="1"/>
  <c r="F121" i="7" s="1"/>
  <c r="O120" i="7"/>
  <c r="K120" i="7"/>
  <c r="M120" i="7" s="1"/>
  <c r="N120" i="7" s="1"/>
  <c r="G120" i="7"/>
  <c r="C120" i="7"/>
  <c r="E120" i="7" s="1"/>
  <c r="F120" i="7" s="1"/>
  <c r="O119" i="7"/>
  <c r="K119" i="7"/>
  <c r="M119" i="7" s="1"/>
  <c r="N119" i="7" s="1"/>
  <c r="G119" i="7"/>
  <c r="C119" i="7"/>
  <c r="E119" i="7" s="1"/>
  <c r="F119" i="7" s="1"/>
  <c r="O118" i="7"/>
  <c r="K118" i="7"/>
  <c r="M118" i="7" s="1"/>
  <c r="N118" i="7" s="1"/>
  <c r="G118" i="7"/>
  <c r="C118" i="7"/>
  <c r="E118" i="7" s="1"/>
  <c r="F118" i="7" s="1"/>
  <c r="O117" i="7"/>
  <c r="K117" i="7"/>
  <c r="M117" i="7" s="1"/>
  <c r="N117" i="7" s="1"/>
  <c r="G117" i="7"/>
  <c r="C117" i="7"/>
  <c r="E117" i="7" s="1"/>
  <c r="F117" i="7" s="1"/>
  <c r="O116" i="7"/>
  <c r="K116" i="7"/>
  <c r="M116" i="7" s="1"/>
  <c r="N116" i="7" s="1"/>
  <c r="G116" i="7"/>
  <c r="C116" i="7"/>
  <c r="E116" i="7" s="1"/>
  <c r="F116" i="7" s="1"/>
  <c r="O115" i="7"/>
  <c r="K115" i="7"/>
  <c r="M115" i="7" s="1"/>
  <c r="N115" i="7" s="1"/>
  <c r="G115" i="7"/>
  <c r="C115" i="7"/>
  <c r="E115" i="7" s="1"/>
  <c r="F115" i="7" s="1"/>
  <c r="O114" i="7"/>
  <c r="K114" i="7"/>
  <c r="M114" i="7" s="1"/>
  <c r="N114" i="7" s="1"/>
  <c r="G114" i="7"/>
  <c r="C114" i="7"/>
  <c r="E114" i="7" s="1"/>
  <c r="F114" i="7" s="1"/>
  <c r="O111" i="7"/>
  <c r="K111" i="7"/>
  <c r="M111" i="7" s="1"/>
  <c r="N111" i="7" s="1"/>
  <c r="G111" i="7"/>
  <c r="C111" i="7"/>
  <c r="E111" i="7" s="1"/>
  <c r="F111" i="7" s="1"/>
  <c r="O110" i="7"/>
  <c r="K110" i="7"/>
  <c r="M110" i="7" s="1"/>
  <c r="N110" i="7" s="1"/>
  <c r="G110" i="7"/>
  <c r="C110" i="7"/>
  <c r="E110" i="7" s="1"/>
  <c r="F110" i="7" s="1"/>
  <c r="O108" i="7"/>
  <c r="K108" i="7"/>
  <c r="M108" i="7" s="1"/>
  <c r="N108" i="7" s="1"/>
  <c r="G108" i="7"/>
  <c r="C108" i="7"/>
  <c r="E108" i="7" s="1"/>
  <c r="F108" i="7" s="1"/>
  <c r="O107" i="7"/>
  <c r="K107" i="7"/>
  <c r="M107" i="7" s="1"/>
  <c r="N107" i="7" s="1"/>
  <c r="G107" i="7"/>
  <c r="C107" i="7"/>
  <c r="E107" i="7" s="1"/>
  <c r="F107" i="7" s="1"/>
  <c r="O106" i="7"/>
  <c r="K106" i="7"/>
  <c r="M106" i="7" s="1"/>
  <c r="N106" i="7" s="1"/>
  <c r="G106" i="7"/>
  <c r="C106" i="7"/>
  <c r="E106" i="7" s="1"/>
  <c r="F106" i="7" s="1"/>
  <c r="O105" i="7"/>
  <c r="K105" i="7"/>
  <c r="M105" i="7" s="1"/>
  <c r="N105" i="7" s="1"/>
  <c r="G105" i="7"/>
  <c r="C105" i="7"/>
  <c r="E105" i="7" s="1"/>
  <c r="F105" i="7" s="1"/>
  <c r="O102" i="7"/>
  <c r="K102" i="7"/>
  <c r="M102" i="7" s="1"/>
  <c r="N102" i="7" s="1"/>
  <c r="G102" i="7"/>
  <c r="C102" i="7"/>
  <c r="E102" i="7" s="1"/>
  <c r="F102" i="7" s="1"/>
  <c r="O101" i="7"/>
  <c r="K101" i="7"/>
  <c r="M101" i="7" s="1"/>
  <c r="N101" i="7" s="1"/>
  <c r="G101" i="7"/>
  <c r="C101" i="7"/>
  <c r="E101" i="7" s="1"/>
  <c r="F101" i="7" s="1"/>
  <c r="O97" i="7"/>
  <c r="K97" i="7"/>
  <c r="M97" i="7" s="1"/>
  <c r="N97" i="7" s="1"/>
  <c r="G97" i="7"/>
  <c r="C97" i="7"/>
  <c r="E97" i="7" s="1"/>
  <c r="F97" i="7" s="1"/>
  <c r="O96" i="7"/>
  <c r="K96" i="7"/>
  <c r="M96" i="7" s="1"/>
  <c r="N96" i="7" s="1"/>
  <c r="G96" i="7"/>
  <c r="C96" i="7"/>
  <c r="E96" i="7" s="1"/>
  <c r="F96" i="7" s="1"/>
  <c r="O95" i="7"/>
  <c r="K95" i="7"/>
  <c r="M95" i="7" s="1"/>
  <c r="N95" i="7" s="1"/>
  <c r="G95" i="7"/>
  <c r="C95" i="7"/>
  <c r="E95" i="7" s="1"/>
  <c r="F95" i="7" s="1"/>
  <c r="O94" i="7"/>
  <c r="K94" i="7"/>
  <c r="M94" i="7" s="1"/>
  <c r="N94" i="7" s="1"/>
  <c r="G94" i="7"/>
  <c r="C94" i="7"/>
  <c r="E94" i="7" s="1"/>
  <c r="F94" i="7" s="1"/>
  <c r="O93" i="7"/>
  <c r="K93" i="7"/>
  <c r="M93" i="7" s="1"/>
  <c r="N93" i="7" s="1"/>
  <c r="G93" i="7"/>
  <c r="C93" i="7"/>
  <c r="E93" i="7" s="1"/>
  <c r="F93" i="7" s="1"/>
  <c r="O92" i="7"/>
  <c r="K92" i="7"/>
  <c r="M92" i="7" s="1"/>
  <c r="N92" i="7" s="1"/>
  <c r="G92" i="7"/>
  <c r="C92" i="7"/>
  <c r="E92" i="7" s="1"/>
  <c r="F92" i="7" s="1"/>
  <c r="O90" i="7"/>
  <c r="K90" i="7"/>
  <c r="M90" i="7" s="1"/>
  <c r="N90" i="7" s="1"/>
  <c r="G90" i="7"/>
  <c r="C90" i="7"/>
  <c r="E90" i="7" s="1"/>
  <c r="F90" i="7" s="1"/>
  <c r="O87" i="7"/>
  <c r="K87" i="7"/>
  <c r="M87" i="7" s="1"/>
  <c r="N87" i="7" s="1"/>
  <c r="G87" i="7"/>
  <c r="C87" i="7"/>
  <c r="E87" i="7" s="1"/>
  <c r="F87" i="7" s="1"/>
  <c r="O86" i="7"/>
  <c r="K86" i="7"/>
  <c r="M86" i="7" s="1"/>
  <c r="N86" i="7" s="1"/>
  <c r="G86" i="7"/>
  <c r="C86" i="7"/>
  <c r="E86" i="7" s="1"/>
  <c r="F86" i="7" s="1"/>
  <c r="O84" i="7"/>
  <c r="K84" i="7"/>
  <c r="M84" i="7" s="1"/>
  <c r="N84" i="7" s="1"/>
  <c r="G84" i="7"/>
  <c r="C84" i="7"/>
  <c r="E84" i="7" s="1"/>
  <c r="F84" i="7" s="1"/>
  <c r="O83" i="7"/>
  <c r="K83" i="7"/>
  <c r="M83" i="7" s="1"/>
  <c r="N83" i="7" s="1"/>
  <c r="G83" i="7"/>
  <c r="C83" i="7"/>
  <c r="E83" i="7" s="1"/>
  <c r="F83" i="7" s="1"/>
  <c r="O82" i="7"/>
  <c r="K82" i="7"/>
  <c r="M82" i="7" s="1"/>
  <c r="N82" i="7" s="1"/>
  <c r="G82" i="7"/>
  <c r="C82" i="7"/>
  <c r="E82" i="7" s="1"/>
  <c r="F82" i="7" s="1"/>
  <c r="O81" i="7"/>
  <c r="K81" i="7"/>
  <c r="M81" i="7" s="1"/>
  <c r="N81" i="7" s="1"/>
  <c r="G81" i="7"/>
  <c r="C81" i="7"/>
  <c r="E81" i="7" s="1"/>
  <c r="F81" i="7" s="1"/>
  <c r="O78" i="7"/>
  <c r="K78" i="7"/>
  <c r="M78" i="7" s="1"/>
  <c r="N78" i="7" s="1"/>
  <c r="G78" i="7"/>
  <c r="C78" i="7"/>
  <c r="E78" i="7" s="1"/>
  <c r="F78" i="7" s="1"/>
  <c r="O77" i="7"/>
  <c r="K77" i="7"/>
  <c r="M77" i="7" s="1"/>
  <c r="N77" i="7" s="1"/>
  <c r="G77" i="7"/>
  <c r="C77" i="7"/>
  <c r="E77" i="7" s="1"/>
  <c r="F77" i="7" s="1"/>
  <c r="O76" i="7"/>
  <c r="K76" i="7"/>
  <c r="M76" i="7" s="1"/>
  <c r="N76" i="7" s="1"/>
  <c r="G76" i="7"/>
  <c r="C76" i="7"/>
  <c r="E76" i="7" s="1"/>
  <c r="F76" i="7" s="1"/>
  <c r="O72" i="7"/>
  <c r="K72" i="7"/>
  <c r="M72" i="7" s="1"/>
  <c r="N72" i="7" s="1"/>
  <c r="G72" i="7"/>
  <c r="C72" i="7"/>
  <c r="E72" i="7" s="1"/>
  <c r="F72" i="7" s="1"/>
  <c r="O70" i="7"/>
  <c r="K70" i="7"/>
  <c r="M70" i="7" s="1"/>
  <c r="N70" i="7" s="1"/>
  <c r="G70" i="7"/>
  <c r="C70" i="7"/>
  <c r="E70" i="7" s="1"/>
  <c r="F70" i="7" s="1"/>
  <c r="O68" i="7"/>
  <c r="K68" i="7"/>
  <c r="M68" i="7" s="1"/>
  <c r="N68" i="7" s="1"/>
  <c r="G68" i="7"/>
  <c r="C68" i="7"/>
  <c r="E68" i="7" s="1"/>
  <c r="F68" i="7" s="1"/>
  <c r="O67" i="7"/>
  <c r="K67" i="7"/>
  <c r="M67" i="7" s="1"/>
  <c r="N67" i="7" s="1"/>
  <c r="G67" i="7"/>
  <c r="C67" i="7"/>
  <c r="E67" i="7" s="1"/>
  <c r="F67" i="7" s="1"/>
  <c r="O65" i="7"/>
  <c r="K65" i="7"/>
  <c r="M65" i="7" s="1"/>
  <c r="N65" i="7" s="1"/>
  <c r="G65" i="7"/>
  <c r="C65" i="7"/>
  <c r="E65" i="7" s="1"/>
  <c r="F65" i="7" s="1"/>
  <c r="O64" i="7"/>
  <c r="K64" i="7"/>
  <c r="M64" i="7" s="1"/>
  <c r="N64" i="7" s="1"/>
  <c r="G64" i="7"/>
  <c r="C64" i="7"/>
  <c r="E64" i="7" s="1"/>
  <c r="F64" i="7" s="1"/>
  <c r="O58" i="7"/>
  <c r="K58" i="7"/>
  <c r="M58" i="7" s="1"/>
  <c r="N58" i="7" s="1"/>
  <c r="G58" i="7"/>
  <c r="C58" i="7"/>
  <c r="E58" i="7" s="1"/>
  <c r="F58" i="7" s="1"/>
  <c r="O49" i="7"/>
  <c r="K49" i="7"/>
  <c r="M49" i="7" s="1"/>
  <c r="N49" i="7" s="1"/>
  <c r="G49" i="7"/>
  <c r="C49" i="7"/>
  <c r="K43" i="7"/>
  <c r="M43" i="7" s="1"/>
  <c r="N43" i="7" s="1"/>
  <c r="O43" i="7"/>
  <c r="K45" i="7"/>
  <c r="M45" i="7" s="1"/>
  <c r="N45" i="7" s="1"/>
  <c r="O45" i="7"/>
  <c r="O40" i="7"/>
  <c r="K40" i="7"/>
  <c r="G43" i="7"/>
  <c r="G45" i="7"/>
  <c r="G40" i="7"/>
  <c r="C45" i="7"/>
  <c r="E45" i="7" s="1"/>
  <c r="F45" i="7" s="1"/>
  <c r="C43" i="7"/>
  <c r="E43" i="7" s="1"/>
  <c r="F43" i="7" s="1"/>
  <c r="C40" i="7"/>
  <c r="O25" i="7"/>
  <c r="O26" i="7"/>
  <c r="O28" i="7"/>
  <c r="O29" i="7"/>
  <c r="O30" i="7"/>
  <c r="O32" i="7"/>
  <c r="O33" i="7"/>
  <c r="O34" i="7"/>
  <c r="O35" i="7"/>
  <c r="K25" i="7"/>
  <c r="M25" i="7" s="1"/>
  <c r="N25" i="7" s="1"/>
  <c r="K26" i="7"/>
  <c r="M26" i="7" s="1"/>
  <c r="N26" i="7" s="1"/>
  <c r="K28" i="7"/>
  <c r="M28" i="7" s="1"/>
  <c r="N28" i="7" s="1"/>
  <c r="K29" i="7"/>
  <c r="M29" i="7" s="1"/>
  <c r="N29" i="7" s="1"/>
  <c r="K30" i="7"/>
  <c r="M30" i="7" s="1"/>
  <c r="N30" i="7" s="1"/>
  <c r="K32" i="7"/>
  <c r="M32" i="7" s="1"/>
  <c r="N32" i="7" s="1"/>
  <c r="K33" i="7"/>
  <c r="M33" i="7" s="1"/>
  <c r="N33" i="7" s="1"/>
  <c r="K34" i="7"/>
  <c r="M34" i="7" s="1"/>
  <c r="N34" i="7" s="1"/>
  <c r="K35" i="7"/>
  <c r="M35" i="7" s="1"/>
  <c r="N35" i="7" s="1"/>
  <c r="G24" i="7"/>
  <c r="G25" i="7"/>
  <c r="G26" i="7"/>
  <c r="G28" i="7"/>
  <c r="G29" i="7"/>
  <c r="G30" i="7"/>
  <c r="G32" i="7"/>
  <c r="G33" i="7"/>
  <c r="G34" i="7"/>
  <c r="G35" i="7"/>
  <c r="I35" i="7" s="1"/>
  <c r="C25" i="7"/>
  <c r="E25" i="7" s="1"/>
  <c r="F25" i="7" s="1"/>
  <c r="C26" i="7"/>
  <c r="E26" i="7" s="1"/>
  <c r="F26" i="7" s="1"/>
  <c r="C28" i="7"/>
  <c r="E28" i="7" s="1"/>
  <c r="F28" i="7" s="1"/>
  <c r="C29" i="7"/>
  <c r="E29" i="7" s="1"/>
  <c r="F29" i="7" s="1"/>
  <c r="C30" i="7"/>
  <c r="E30" i="7" s="1"/>
  <c r="F30" i="7" s="1"/>
  <c r="C32" i="7"/>
  <c r="E32" i="7" s="1"/>
  <c r="F32" i="7" s="1"/>
  <c r="C33" i="7"/>
  <c r="E33" i="7" s="1"/>
  <c r="F33" i="7" s="1"/>
  <c r="C34" i="7"/>
  <c r="E34" i="7" s="1"/>
  <c r="F34" i="7" s="1"/>
  <c r="C35" i="7"/>
  <c r="M184" i="7" l="1"/>
  <c r="N184" i="7" s="1"/>
  <c r="K235" i="7"/>
  <c r="M235" i="7" s="1"/>
  <c r="N235" i="7" s="1"/>
  <c r="G133" i="7"/>
  <c r="O133" i="7"/>
  <c r="E40" i="7"/>
  <c r="F40" i="7" s="1"/>
  <c r="C47" i="7"/>
  <c r="E47" i="7" s="1"/>
  <c r="C59" i="7"/>
  <c r="E59" i="7" s="1"/>
  <c r="F59" i="7" s="1"/>
  <c r="E184" i="7"/>
  <c r="F184" i="7" s="1"/>
  <c r="C235" i="7"/>
  <c r="E235" i="7" s="1"/>
  <c r="F235" i="7" s="1"/>
  <c r="G47" i="7"/>
  <c r="E129" i="7"/>
  <c r="F129" i="7" s="1"/>
  <c r="C133" i="7"/>
  <c r="E133" i="7" s="1"/>
  <c r="M40" i="7"/>
  <c r="N40" i="7" s="1"/>
  <c r="K47" i="7"/>
  <c r="M47" i="7" s="1"/>
  <c r="M129" i="7"/>
  <c r="N129" i="7" s="1"/>
  <c r="K133" i="7"/>
  <c r="M133" i="7" s="1"/>
  <c r="O47" i="7"/>
  <c r="E49" i="7"/>
  <c r="F49" i="7" s="1"/>
  <c r="H35" i="7"/>
  <c r="E35" i="7"/>
  <c r="F35" i="7" s="1"/>
  <c r="P43" i="7"/>
  <c r="Q43" i="7" s="1"/>
  <c r="P35" i="7"/>
  <c r="Q35" i="7" s="1"/>
  <c r="H212" i="7"/>
  <c r="I212" i="7" s="1"/>
  <c r="H215" i="7"/>
  <c r="I215" i="7" s="1"/>
  <c r="H223" i="7"/>
  <c r="I223" i="7" s="1"/>
  <c r="H225" i="7"/>
  <c r="I225" i="7" s="1"/>
  <c r="H231" i="7"/>
  <c r="I231" i="7" s="1"/>
  <c r="H233" i="7"/>
  <c r="I233" i="7" s="1"/>
  <c r="P207" i="7"/>
  <c r="Q207" i="7" s="1"/>
  <c r="P208" i="7"/>
  <c r="Q208" i="7" s="1"/>
  <c r="P210" i="7"/>
  <c r="Q210" i="7" s="1"/>
  <c r="P58" i="7"/>
  <c r="Q58" i="7" s="1"/>
  <c r="P65" i="7"/>
  <c r="Q65" i="7" s="1"/>
  <c r="P68" i="7"/>
  <c r="Q68" i="7" s="1"/>
  <c r="P72" i="7"/>
  <c r="Q72" i="7" s="1"/>
  <c r="P77" i="7"/>
  <c r="Q77" i="7" s="1"/>
  <c r="P81" i="7"/>
  <c r="Q81" i="7" s="1"/>
  <c r="P83" i="7"/>
  <c r="Q83" i="7" s="1"/>
  <c r="P95" i="7"/>
  <c r="Q95" i="7" s="1"/>
  <c r="P97" i="7"/>
  <c r="Q97" i="7" s="1"/>
  <c r="P129" i="7"/>
  <c r="Q129" i="7" s="1"/>
  <c r="P131" i="7"/>
  <c r="Q131" i="7" s="1"/>
  <c r="P137" i="7"/>
  <c r="Q137" i="7" s="1"/>
  <c r="P139" i="7"/>
  <c r="Q139" i="7" s="1"/>
  <c r="P141" i="7"/>
  <c r="Q141" i="7" s="1"/>
  <c r="P144" i="7"/>
  <c r="Q144" i="7" s="1"/>
  <c r="P146" i="7"/>
  <c r="Q146" i="7" s="1"/>
  <c r="P149" i="7"/>
  <c r="Q149" i="7" s="1"/>
  <c r="P151" i="7"/>
  <c r="Q151" i="7" s="1"/>
  <c r="H175" i="7"/>
  <c r="I175" i="7" s="1"/>
  <c r="H177" i="7"/>
  <c r="I177" i="7" s="1"/>
  <c r="H179" i="7"/>
  <c r="I179" i="7" s="1"/>
  <c r="H181" i="7"/>
  <c r="I181" i="7" s="1"/>
  <c r="H189" i="7"/>
  <c r="I189" i="7" s="1"/>
  <c r="H195" i="7"/>
  <c r="I195" i="7" s="1"/>
  <c r="H202" i="7"/>
  <c r="I202" i="7" s="1"/>
  <c r="H206" i="7"/>
  <c r="I206" i="7" s="1"/>
  <c r="H209" i="7"/>
  <c r="I209" i="7" s="1"/>
  <c r="H211" i="7"/>
  <c r="I211" i="7" s="1"/>
  <c r="H218" i="7"/>
  <c r="I218" i="7" s="1"/>
  <c r="H222" i="7"/>
  <c r="I222" i="7" s="1"/>
  <c r="H226" i="7"/>
  <c r="I226" i="7" s="1"/>
  <c r="H49" i="7"/>
  <c r="I49" i="7" s="1"/>
  <c r="C73" i="7"/>
  <c r="H76" i="7"/>
  <c r="I76" i="7" s="1"/>
  <c r="H78" i="7"/>
  <c r="I78" i="7" s="1"/>
  <c r="H94" i="7"/>
  <c r="I94" i="7" s="1"/>
  <c r="H96" i="7"/>
  <c r="I96" i="7" s="1"/>
  <c r="H101" i="7"/>
  <c r="I101" i="7" s="1"/>
  <c r="H130" i="7"/>
  <c r="I130" i="7" s="1"/>
  <c r="C156" i="7"/>
  <c r="E156" i="7" s="1"/>
  <c r="F156" i="7" s="1"/>
  <c r="H152" i="7"/>
  <c r="I152" i="7" s="1"/>
  <c r="H154" i="7"/>
  <c r="I154" i="7" s="1"/>
  <c r="C161" i="7"/>
  <c r="E161" i="7" s="1"/>
  <c r="H165" i="7"/>
  <c r="I165" i="7" s="1"/>
  <c r="P173" i="7"/>
  <c r="Q173" i="7" s="1"/>
  <c r="P181" i="7"/>
  <c r="Q181" i="7" s="1"/>
  <c r="P184" i="7"/>
  <c r="Q184" i="7" s="1"/>
  <c r="P189" i="7"/>
  <c r="Q189" i="7" s="1"/>
  <c r="P195" i="7"/>
  <c r="Q195" i="7" s="1"/>
  <c r="P211" i="7"/>
  <c r="Q211" i="7" s="1"/>
  <c r="P218" i="7"/>
  <c r="Q218" i="7" s="1"/>
  <c r="P222" i="7"/>
  <c r="Q222" i="7" s="1"/>
  <c r="O59" i="7"/>
  <c r="O73" i="7"/>
  <c r="O79" i="7"/>
  <c r="H182" i="7"/>
  <c r="I182" i="7" s="1"/>
  <c r="H203" i="7"/>
  <c r="I203" i="7" s="1"/>
  <c r="P235" i="7"/>
  <c r="Q235" i="7" s="1"/>
  <c r="H68" i="7"/>
  <c r="I68" i="7" s="1"/>
  <c r="G98" i="7"/>
  <c r="H204" i="7"/>
  <c r="I204" i="7" s="1"/>
  <c r="P215" i="7"/>
  <c r="Q215" i="7" s="1"/>
  <c r="P217" i="7"/>
  <c r="Q217" i="7" s="1"/>
  <c r="P228" i="7"/>
  <c r="Q228" i="7" s="1"/>
  <c r="G59" i="7"/>
  <c r="G79" i="7"/>
  <c r="G103" i="7"/>
  <c r="G126" i="7"/>
  <c r="G156" i="7"/>
  <c r="G73" i="7"/>
  <c r="G74" i="7" s="1"/>
  <c r="H70" i="7"/>
  <c r="I70" i="7" s="1"/>
  <c r="K73" i="7"/>
  <c r="P76" i="7"/>
  <c r="Q76" i="7" s="1"/>
  <c r="P78" i="7"/>
  <c r="Q78" i="7" s="1"/>
  <c r="P101" i="7"/>
  <c r="Q101" i="7" s="1"/>
  <c r="P105" i="7"/>
  <c r="Q105" i="7" s="1"/>
  <c r="P107" i="7"/>
  <c r="Q107" i="7" s="1"/>
  <c r="P110" i="7"/>
  <c r="Q110" i="7" s="1"/>
  <c r="P114" i="7"/>
  <c r="Q114" i="7" s="1"/>
  <c r="P116" i="7"/>
  <c r="Q116" i="7" s="1"/>
  <c r="P118" i="7"/>
  <c r="Q118" i="7" s="1"/>
  <c r="P120" i="7"/>
  <c r="Q120" i="7" s="1"/>
  <c r="P122" i="7"/>
  <c r="Q122" i="7" s="1"/>
  <c r="P125" i="7"/>
  <c r="Q125" i="7" s="1"/>
  <c r="P135" i="7"/>
  <c r="Q135" i="7" s="1"/>
  <c r="P138" i="7"/>
  <c r="Q138" i="7" s="1"/>
  <c r="P140" i="7"/>
  <c r="Q140" i="7" s="1"/>
  <c r="P143" i="7"/>
  <c r="Q143" i="7" s="1"/>
  <c r="P145" i="7"/>
  <c r="Q145" i="7" s="1"/>
  <c r="P148" i="7"/>
  <c r="Q148" i="7" s="1"/>
  <c r="G167" i="7"/>
  <c r="H232" i="7"/>
  <c r="I232" i="7" s="1"/>
  <c r="P154" i="7"/>
  <c r="Q154" i="7" s="1"/>
  <c r="P159" i="7"/>
  <c r="Q159" i="7" s="1"/>
  <c r="K167" i="7"/>
  <c r="M167" i="7" s="1"/>
  <c r="N167" i="7" s="1"/>
  <c r="P165" i="7"/>
  <c r="Q165" i="7" s="1"/>
  <c r="H174" i="7"/>
  <c r="I174" i="7" s="1"/>
  <c r="H176" i="7"/>
  <c r="I176" i="7" s="1"/>
  <c r="H180" i="7"/>
  <c r="I180" i="7" s="1"/>
  <c r="H186" i="7"/>
  <c r="I186" i="7" s="1"/>
  <c r="H188" i="7"/>
  <c r="I188" i="7" s="1"/>
  <c r="H196" i="7"/>
  <c r="I196" i="7" s="1"/>
  <c r="H198" i="7"/>
  <c r="I198" i="7" s="1"/>
  <c r="H213" i="7"/>
  <c r="I213" i="7" s="1"/>
  <c r="H234" i="7"/>
  <c r="I234" i="7" s="1"/>
  <c r="O156" i="7"/>
  <c r="H43" i="7"/>
  <c r="I43" i="7" s="1"/>
  <c r="H58" i="7"/>
  <c r="I58" i="7" s="1"/>
  <c r="H72" i="7"/>
  <c r="I72" i="7" s="1"/>
  <c r="H77" i="7"/>
  <c r="I77" i="7" s="1"/>
  <c r="H102" i="7"/>
  <c r="I102" i="7" s="1"/>
  <c r="H129" i="7"/>
  <c r="I129" i="7" s="1"/>
  <c r="H131" i="7"/>
  <c r="I131" i="7" s="1"/>
  <c r="H137" i="7"/>
  <c r="I137" i="7" s="1"/>
  <c r="H139" i="7"/>
  <c r="I139" i="7" s="1"/>
  <c r="H141" i="7"/>
  <c r="I141" i="7" s="1"/>
  <c r="H144" i="7"/>
  <c r="I144" i="7" s="1"/>
  <c r="H146" i="7"/>
  <c r="I146" i="7" s="1"/>
  <c r="H149" i="7"/>
  <c r="I149" i="7" s="1"/>
  <c r="O161" i="7"/>
  <c r="O167" i="7"/>
  <c r="H153" i="7"/>
  <c r="I153" i="7" s="1"/>
  <c r="H155" i="7"/>
  <c r="I155" i="7" s="1"/>
  <c r="H160" i="7"/>
  <c r="I160" i="7" s="1"/>
  <c r="H166" i="7"/>
  <c r="I166" i="7" s="1"/>
  <c r="P176" i="7"/>
  <c r="Q176" i="7" s="1"/>
  <c r="P180" i="7"/>
  <c r="Q180" i="7" s="1"/>
  <c r="P186" i="7"/>
  <c r="Q186" i="7" s="1"/>
  <c r="P188" i="7"/>
  <c r="Q188" i="7" s="1"/>
  <c r="P199" i="7"/>
  <c r="Q199" i="7" s="1"/>
  <c r="H207" i="7"/>
  <c r="I207" i="7" s="1"/>
  <c r="H208" i="7"/>
  <c r="I208" i="7" s="1"/>
  <c r="P234" i="7"/>
  <c r="Q234" i="7" s="1"/>
  <c r="H45" i="7"/>
  <c r="I45" i="7" s="1"/>
  <c r="O98" i="7"/>
  <c r="O103" i="7"/>
  <c r="O126" i="7"/>
  <c r="C79" i="7"/>
  <c r="E79" i="7" s="1"/>
  <c r="H191" i="7"/>
  <c r="I191" i="7" s="1"/>
  <c r="H197" i="7"/>
  <c r="I197" i="7" s="1"/>
  <c r="P203" i="7"/>
  <c r="Q203" i="7" s="1"/>
  <c r="P205" i="7"/>
  <c r="Q205" i="7" s="1"/>
  <c r="H210" i="7"/>
  <c r="I210" i="7" s="1"/>
  <c r="H220" i="7"/>
  <c r="I220" i="7" s="1"/>
  <c r="H224" i="7"/>
  <c r="I224" i="7" s="1"/>
  <c r="P233" i="7"/>
  <c r="Q233" i="7" s="1"/>
  <c r="H200" i="7"/>
  <c r="I200" i="7" s="1"/>
  <c r="H217" i="7"/>
  <c r="I217" i="7" s="1"/>
  <c r="H230" i="7"/>
  <c r="I230" i="7" s="1"/>
  <c r="H190" i="7"/>
  <c r="I190" i="7" s="1"/>
  <c r="H192" i="7"/>
  <c r="I192" i="7" s="1"/>
  <c r="P202" i="7"/>
  <c r="Q202" i="7" s="1"/>
  <c r="P212" i="7"/>
  <c r="Q212" i="7" s="1"/>
  <c r="H219" i="7"/>
  <c r="I219" i="7" s="1"/>
  <c r="H221" i="7"/>
  <c r="I221" i="7" s="1"/>
  <c r="P226" i="7"/>
  <c r="Q226" i="7" s="1"/>
  <c r="P232" i="7"/>
  <c r="Q232" i="7" s="1"/>
  <c r="H184" i="7"/>
  <c r="I184" i="7" s="1"/>
  <c r="P190" i="7"/>
  <c r="Q190" i="7" s="1"/>
  <c r="H199" i="7"/>
  <c r="I199" i="7" s="1"/>
  <c r="H201" i="7"/>
  <c r="I201" i="7" s="1"/>
  <c r="P206" i="7"/>
  <c r="Q206" i="7" s="1"/>
  <c r="H214" i="7"/>
  <c r="I214" i="7" s="1"/>
  <c r="P219" i="7"/>
  <c r="Q219" i="7" s="1"/>
  <c r="H228" i="7"/>
  <c r="I228" i="7" s="1"/>
  <c r="H187" i="7"/>
  <c r="I187" i="7" s="1"/>
  <c r="P196" i="7"/>
  <c r="Q196" i="7" s="1"/>
  <c r="P198" i="7"/>
  <c r="Q198" i="7" s="1"/>
  <c r="H205" i="7"/>
  <c r="I205" i="7" s="1"/>
  <c r="H216" i="7"/>
  <c r="I216" i="7" s="1"/>
  <c r="P223" i="7"/>
  <c r="Q223" i="7" s="1"/>
  <c r="P225" i="7"/>
  <c r="Q225" i="7" s="1"/>
  <c r="P170" i="7"/>
  <c r="Q170" i="7" s="1"/>
  <c r="H178" i="7"/>
  <c r="I178" i="7" s="1"/>
  <c r="H171" i="7"/>
  <c r="I171" i="7" s="1"/>
  <c r="H173" i="7"/>
  <c r="I173" i="7" s="1"/>
  <c r="H170" i="7"/>
  <c r="I170" i="7" s="1"/>
  <c r="H172" i="7"/>
  <c r="I172" i="7" s="1"/>
  <c r="P177" i="7"/>
  <c r="Q177" i="7" s="1"/>
  <c r="P179" i="7"/>
  <c r="Q179" i="7" s="1"/>
  <c r="H163" i="7"/>
  <c r="I163" i="7" s="1"/>
  <c r="H164" i="7"/>
  <c r="I164" i="7" s="1"/>
  <c r="C167" i="7"/>
  <c r="E167" i="7" s="1"/>
  <c r="F167" i="7" s="1"/>
  <c r="P166" i="7"/>
  <c r="Q166" i="7" s="1"/>
  <c r="K161" i="7"/>
  <c r="M161" i="7" s="1"/>
  <c r="H159" i="7"/>
  <c r="I159" i="7" s="1"/>
  <c r="G161" i="7"/>
  <c r="H151" i="7"/>
  <c r="I151" i="7" s="1"/>
  <c r="K156" i="7"/>
  <c r="M156" i="7" s="1"/>
  <c r="N156" i="7" s="1"/>
  <c r="H135" i="7"/>
  <c r="I135" i="7" s="1"/>
  <c r="H138" i="7"/>
  <c r="I138" i="7" s="1"/>
  <c r="H140" i="7"/>
  <c r="I140" i="7" s="1"/>
  <c r="H143" i="7"/>
  <c r="I143" i="7" s="1"/>
  <c r="H145" i="7"/>
  <c r="I145" i="7" s="1"/>
  <c r="H148" i="7"/>
  <c r="I148" i="7" s="1"/>
  <c r="H150" i="7"/>
  <c r="I150" i="7" s="1"/>
  <c r="P153" i="7"/>
  <c r="Q153" i="7" s="1"/>
  <c r="P130" i="7"/>
  <c r="Q130" i="7" s="1"/>
  <c r="H105" i="7"/>
  <c r="I105" i="7" s="1"/>
  <c r="H107" i="7"/>
  <c r="I107" i="7" s="1"/>
  <c r="H110" i="7"/>
  <c r="I110" i="7" s="1"/>
  <c r="H114" i="7"/>
  <c r="I114" i="7" s="1"/>
  <c r="H116" i="7"/>
  <c r="I116" i="7" s="1"/>
  <c r="H118" i="7"/>
  <c r="I118" i="7" s="1"/>
  <c r="H120" i="7"/>
  <c r="I120" i="7" s="1"/>
  <c r="H122" i="7"/>
  <c r="I122" i="7" s="1"/>
  <c r="H125" i="7"/>
  <c r="I125" i="7" s="1"/>
  <c r="H106" i="7"/>
  <c r="I106" i="7" s="1"/>
  <c r="H108" i="7"/>
  <c r="I108" i="7" s="1"/>
  <c r="H111" i="7"/>
  <c r="I111" i="7" s="1"/>
  <c r="H115" i="7"/>
  <c r="I115" i="7" s="1"/>
  <c r="H117" i="7"/>
  <c r="I117" i="7" s="1"/>
  <c r="H119" i="7"/>
  <c r="I119" i="7" s="1"/>
  <c r="H121" i="7"/>
  <c r="I121" i="7" s="1"/>
  <c r="H124" i="7"/>
  <c r="I124" i="7" s="1"/>
  <c r="C126" i="7"/>
  <c r="E126" i="7" s="1"/>
  <c r="F126" i="7" s="1"/>
  <c r="P106" i="7"/>
  <c r="Q106" i="7" s="1"/>
  <c r="P108" i="7"/>
  <c r="Q108" i="7" s="1"/>
  <c r="P111" i="7"/>
  <c r="Q111" i="7" s="1"/>
  <c r="P115" i="7"/>
  <c r="Q115" i="7" s="1"/>
  <c r="P117" i="7"/>
  <c r="Q117" i="7" s="1"/>
  <c r="P119" i="7"/>
  <c r="Q119" i="7" s="1"/>
  <c r="P121" i="7"/>
  <c r="Q121" i="7" s="1"/>
  <c r="P124" i="7"/>
  <c r="Q124" i="7" s="1"/>
  <c r="K126" i="7"/>
  <c r="M126" i="7" s="1"/>
  <c r="N126" i="7" s="1"/>
  <c r="C103" i="7"/>
  <c r="E103" i="7" s="1"/>
  <c r="P102" i="7"/>
  <c r="Q102" i="7" s="1"/>
  <c r="K103" i="7"/>
  <c r="M103" i="7" s="1"/>
  <c r="H81" i="7"/>
  <c r="I81" i="7" s="1"/>
  <c r="H83" i="7"/>
  <c r="I83" i="7" s="1"/>
  <c r="H86" i="7"/>
  <c r="I86" i="7" s="1"/>
  <c r="H90" i="7"/>
  <c r="I90" i="7" s="1"/>
  <c r="H93" i="7"/>
  <c r="I93" i="7" s="1"/>
  <c r="H95" i="7"/>
  <c r="I95" i="7" s="1"/>
  <c r="H97" i="7"/>
  <c r="I97" i="7" s="1"/>
  <c r="C98" i="7"/>
  <c r="E98" i="7" s="1"/>
  <c r="F98" i="7" s="1"/>
  <c r="P86" i="7"/>
  <c r="Q86" i="7" s="1"/>
  <c r="P90" i="7"/>
  <c r="Q90" i="7" s="1"/>
  <c r="P93" i="7"/>
  <c r="Q93" i="7" s="1"/>
  <c r="K98" i="7"/>
  <c r="M98" i="7" s="1"/>
  <c r="N98" i="7" s="1"/>
  <c r="H82" i="7"/>
  <c r="I82" i="7" s="1"/>
  <c r="H84" i="7"/>
  <c r="I84" i="7" s="1"/>
  <c r="H87" i="7"/>
  <c r="I87" i="7" s="1"/>
  <c r="H92" i="7"/>
  <c r="I92" i="7" s="1"/>
  <c r="P82" i="7"/>
  <c r="Q82" i="7" s="1"/>
  <c r="P84" i="7"/>
  <c r="Q84" i="7" s="1"/>
  <c r="P87" i="7"/>
  <c r="Q87" i="7" s="1"/>
  <c r="P92" i="7"/>
  <c r="Q92" i="7" s="1"/>
  <c r="P94" i="7"/>
  <c r="Q94" i="7" s="1"/>
  <c r="P96" i="7"/>
  <c r="Q96" i="7" s="1"/>
  <c r="K79" i="7"/>
  <c r="M79" i="7" s="1"/>
  <c r="H64" i="7"/>
  <c r="I64" i="7" s="1"/>
  <c r="H67" i="7"/>
  <c r="I67" i="7" s="1"/>
  <c r="P64" i="7"/>
  <c r="Q64" i="7" s="1"/>
  <c r="P67" i="7"/>
  <c r="Q67" i="7" s="1"/>
  <c r="H65" i="7"/>
  <c r="I65" i="7" s="1"/>
  <c r="P70" i="7"/>
  <c r="Q70" i="7" s="1"/>
  <c r="P49" i="7"/>
  <c r="Q49" i="7" s="1"/>
  <c r="K59" i="7"/>
  <c r="M59" i="7" s="1"/>
  <c r="N59" i="7" s="1"/>
  <c r="P152" i="7"/>
  <c r="Q152" i="7" s="1"/>
  <c r="P160" i="7"/>
  <c r="Q160" i="7" s="1"/>
  <c r="P168" i="7"/>
  <c r="Q168" i="7" s="1"/>
  <c r="P174" i="7"/>
  <c r="Q174" i="7" s="1"/>
  <c r="P182" i="7"/>
  <c r="Q182" i="7" s="1"/>
  <c r="P191" i="7"/>
  <c r="Q191" i="7" s="1"/>
  <c r="P200" i="7"/>
  <c r="Q200" i="7" s="1"/>
  <c r="P213" i="7"/>
  <c r="Q213" i="7" s="1"/>
  <c r="P220" i="7"/>
  <c r="Q220" i="7" s="1"/>
  <c r="P230" i="7"/>
  <c r="Q230" i="7" s="1"/>
  <c r="P150" i="7"/>
  <c r="Q150" i="7" s="1"/>
  <c r="P214" i="7"/>
  <c r="Q214" i="7" s="1"/>
  <c r="P164" i="7"/>
  <c r="Q164" i="7" s="1"/>
  <c r="P172" i="7"/>
  <c r="Q172" i="7" s="1"/>
  <c r="P178" i="7"/>
  <c r="Q178" i="7" s="1"/>
  <c r="P187" i="7"/>
  <c r="Q187" i="7" s="1"/>
  <c r="P197" i="7"/>
  <c r="Q197" i="7" s="1"/>
  <c r="P204" i="7"/>
  <c r="Q204" i="7" s="1"/>
  <c r="P209" i="7"/>
  <c r="Q209" i="7" s="1"/>
  <c r="P216" i="7"/>
  <c r="Q216" i="7" s="1"/>
  <c r="P224" i="7"/>
  <c r="Q224" i="7" s="1"/>
  <c r="P155" i="7"/>
  <c r="Q155" i="7" s="1"/>
  <c r="P163" i="7"/>
  <c r="Q163" i="7" s="1"/>
  <c r="P171" i="7"/>
  <c r="Q171" i="7" s="1"/>
  <c r="P175" i="7"/>
  <c r="Q175" i="7" s="1"/>
  <c r="P192" i="7"/>
  <c r="Q192" i="7" s="1"/>
  <c r="P201" i="7"/>
  <c r="Q201" i="7" s="1"/>
  <c r="P221" i="7"/>
  <c r="Q221" i="7" s="1"/>
  <c r="P231" i="7"/>
  <c r="Q231" i="7" s="1"/>
  <c r="G37" i="7"/>
  <c r="H235" i="7" l="1"/>
  <c r="I235" i="7" s="1"/>
  <c r="G60" i="7"/>
  <c r="K74" i="7"/>
  <c r="M73" i="7"/>
  <c r="M168" i="7"/>
  <c r="N161" i="7"/>
  <c r="N133" i="7"/>
  <c r="M157" i="7"/>
  <c r="N79" i="7"/>
  <c r="M99" i="7"/>
  <c r="N103" i="7"/>
  <c r="M127" i="7"/>
  <c r="M60" i="7"/>
  <c r="N47" i="7"/>
  <c r="F161" i="7"/>
  <c r="E168" i="7"/>
  <c r="O74" i="7"/>
  <c r="F103" i="7"/>
  <c r="E127" i="7"/>
  <c r="F47" i="7"/>
  <c r="F60" i="7" s="1"/>
  <c r="E60" i="7"/>
  <c r="E99" i="7"/>
  <c r="F79" i="7"/>
  <c r="C74" i="7"/>
  <c r="H74" i="7" s="1"/>
  <c r="I74" i="7" s="1"/>
  <c r="E73" i="7"/>
  <c r="F133" i="7"/>
  <c r="E157" i="7"/>
  <c r="G168" i="7"/>
  <c r="G99" i="7"/>
  <c r="G157" i="7"/>
  <c r="O99" i="7"/>
  <c r="H156" i="7"/>
  <c r="I156" i="7" s="1"/>
  <c r="O60" i="7"/>
  <c r="P167" i="7"/>
  <c r="Q167" i="7" s="1"/>
  <c r="P73" i="7"/>
  <c r="Q73" i="7" s="1"/>
  <c r="C168" i="7"/>
  <c r="P161" i="7"/>
  <c r="Q161" i="7" s="1"/>
  <c r="P59" i="7"/>
  <c r="Q59" i="7" s="1"/>
  <c r="O127" i="7"/>
  <c r="O157" i="7"/>
  <c r="C157" i="7"/>
  <c r="G127" i="7"/>
  <c r="P156" i="7"/>
  <c r="Q156" i="7" s="1"/>
  <c r="H167" i="7"/>
  <c r="I167" i="7" s="1"/>
  <c r="P47" i="7"/>
  <c r="Q47" i="7" s="1"/>
  <c r="H73" i="7"/>
  <c r="I73" i="7" s="1"/>
  <c r="C99" i="7"/>
  <c r="H59" i="7"/>
  <c r="I59" i="7" s="1"/>
  <c r="K127" i="7"/>
  <c r="H161" i="7"/>
  <c r="I161" i="7" s="1"/>
  <c r="P133" i="7"/>
  <c r="K157" i="7"/>
  <c r="C127" i="7"/>
  <c r="K99" i="7"/>
  <c r="K60" i="7"/>
  <c r="C60" i="7"/>
  <c r="P74" i="7" l="1"/>
  <c r="Q74" i="7" s="1"/>
  <c r="N73" i="7"/>
  <c r="M74" i="7"/>
  <c r="H99" i="7"/>
  <c r="I99" i="7" s="1"/>
  <c r="P99" i="7"/>
  <c r="Q99" i="7" s="1"/>
  <c r="H60" i="7"/>
  <c r="I60" i="7" s="1"/>
  <c r="F73" i="7"/>
  <c r="E74" i="7"/>
  <c r="H168" i="7"/>
  <c r="I168" i="7" s="1"/>
  <c r="P60" i="7"/>
  <c r="Q60" i="7" s="1"/>
  <c r="P127" i="7"/>
  <c r="Q127" i="7" s="1"/>
  <c r="H157" i="7"/>
  <c r="I157" i="7" s="1"/>
  <c r="P157" i="7"/>
  <c r="Q157" i="7" s="1"/>
  <c r="H127" i="7"/>
  <c r="I127" i="7" s="1"/>
  <c r="G9" i="7"/>
  <c r="O10" i="7"/>
  <c r="K10" i="7"/>
  <c r="M10" i="7" s="1"/>
  <c r="N10" i="7" s="1"/>
  <c r="E10" i="7"/>
  <c r="F10" i="7" s="1"/>
  <c r="C8" i="7"/>
  <c r="E8" i="7" s="1"/>
  <c r="F8" i="7" s="1"/>
  <c r="C14" i="7" l="1"/>
  <c r="E14" i="7" s="1"/>
  <c r="F14" i="7" s="1"/>
  <c r="K24" i="7"/>
  <c r="O24" i="7"/>
  <c r="C24" i="7"/>
  <c r="E24" i="7" s="1"/>
  <c r="F24" i="7" s="1"/>
  <c r="O13" i="7"/>
  <c r="O14" i="7"/>
  <c r="O15" i="7"/>
  <c r="O16" i="7"/>
  <c r="O18" i="7"/>
  <c r="O19" i="7"/>
  <c r="O20" i="7"/>
  <c r="O12" i="7"/>
  <c r="O9" i="7"/>
  <c r="O8" i="7"/>
  <c r="K13" i="7"/>
  <c r="M13" i="7" s="1"/>
  <c r="N13" i="7" s="1"/>
  <c r="K14" i="7"/>
  <c r="M14" i="7" s="1"/>
  <c r="N14" i="7" s="1"/>
  <c r="K15" i="7"/>
  <c r="M15" i="7" s="1"/>
  <c r="N15" i="7" s="1"/>
  <c r="K16" i="7"/>
  <c r="M16" i="7" s="1"/>
  <c r="N16" i="7" s="1"/>
  <c r="K18" i="7"/>
  <c r="M18" i="7" s="1"/>
  <c r="N18" i="7" s="1"/>
  <c r="K19" i="7"/>
  <c r="M19" i="7" s="1"/>
  <c r="N19" i="7" s="1"/>
  <c r="K20" i="7"/>
  <c r="K12" i="7"/>
  <c r="M12" i="7" s="1"/>
  <c r="N12" i="7" s="1"/>
  <c r="K9" i="7"/>
  <c r="M9" i="7" s="1"/>
  <c r="N9" i="7" s="1"/>
  <c r="K8" i="7"/>
  <c r="M8" i="7" s="1"/>
  <c r="N8" i="7" s="1"/>
  <c r="G10" i="7"/>
  <c r="G12" i="7"/>
  <c r="G13" i="7"/>
  <c r="G14" i="7"/>
  <c r="G15" i="7"/>
  <c r="G16" i="7"/>
  <c r="G18" i="7"/>
  <c r="G19" i="7"/>
  <c r="G20" i="7"/>
  <c r="G8" i="7"/>
  <c r="H8" i="7" s="1"/>
  <c r="H98" i="7"/>
  <c r="I98" i="7" s="1"/>
  <c r="H103" i="7"/>
  <c r="I103" i="7" s="1"/>
  <c r="C9" i="7"/>
  <c r="C12" i="7"/>
  <c r="E12" i="7" s="1"/>
  <c r="F12" i="7" s="1"/>
  <c r="C13" i="7"/>
  <c r="E13" i="7" s="1"/>
  <c r="F13" i="7" s="1"/>
  <c r="C15" i="7"/>
  <c r="E15" i="7" s="1"/>
  <c r="F15" i="7" s="1"/>
  <c r="C16" i="7"/>
  <c r="E16" i="7" s="1"/>
  <c r="F16" i="7" s="1"/>
  <c r="C18" i="7"/>
  <c r="E18" i="7" s="1"/>
  <c r="F18" i="7" s="1"/>
  <c r="C19" i="7"/>
  <c r="E19" i="7" s="1"/>
  <c r="F19" i="7" s="1"/>
  <c r="C20" i="7"/>
  <c r="C2" i="7"/>
  <c r="K21" i="7" l="1"/>
  <c r="M21" i="7" s="1"/>
  <c r="M20" i="7"/>
  <c r="N20" i="7" s="1"/>
  <c r="K37" i="7"/>
  <c r="M37" i="7" s="1"/>
  <c r="N37" i="7" s="1"/>
  <c r="M24" i="7"/>
  <c r="N24" i="7" s="1"/>
  <c r="O21" i="7"/>
  <c r="O37" i="7"/>
  <c r="H2" i="7"/>
  <c r="D2" i="7"/>
  <c r="F2" i="7" s="1"/>
  <c r="E2" i="7"/>
  <c r="H9" i="7"/>
  <c r="I9" i="7" s="1"/>
  <c r="E9" i="7"/>
  <c r="F9" i="7" s="1"/>
  <c r="C21" i="7"/>
  <c r="E20" i="7"/>
  <c r="F20" i="7" s="1"/>
  <c r="G21" i="7"/>
  <c r="P9" i="7"/>
  <c r="Q9" i="7" s="1"/>
  <c r="H79" i="7"/>
  <c r="I79" i="7" s="1"/>
  <c r="P103" i="7"/>
  <c r="Q103" i="7" s="1"/>
  <c r="P28" i="7"/>
  <c r="Q28" i="7" s="1"/>
  <c r="P15" i="7"/>
  <c r="Q15" i="7" s="1"/>
  <c r="Q133" i="7"/>
  <c r="P8" i="7"/>
  <c r="Q8" i="7" s="1"/>
  <c r="P25" i="7"/>
  <c r="Q25" i="7" s="1"/>
  <c r="P13" i="7"/>
  <c r="Q13" i="7" s="1"/>
  <c r="P45" i="7"/>
  <c r="Q45" i="7" s="1"/>
  <c r="H18" i="7"/>
  <c r="I18" i="7" s="1"/>
  <c r="P32" i="7"/>
  <c r="Q32" i="7" s="1"/>
  <c r="P19" i="7"/>
  <c r="Q19" i="7" s="1"/>
  <c r="P29" i="7"/>
  <c r="Q29" i="7" s="1"/>
  <c r="P16" i="7"/>
  <c r="Q16" i="7" s="1"/>
  <c r="P24" i="7"/>
  <c r="Q24" i="7" s="1"/>
  <c r="P12" i="7"/>
  <c r="Q12" i="7" s="1"/>
  <c r="P20" i="7"/>
  <c r="Q20" i="7" s="1"/>
  <c r="P30" i="7"/>
  <c r="Q30" i="7" s="1"/>
  <c r="P18" i="7"/>
  <c r="Q18" i="7" s="1"/>
  <c r="P26" i="7"/>
  <c r="Q26" i="7" s="1"/>
  <c r="P14" i="7"/>
  <c r="Q14" i="7" s="1"/>
  <c r="P79" i="7"/>
  <c r="Q79" i="7" s="1"/>
  <c r="H24" i="7"/>
  <c r="I24" i="7" s="1"/>
  <c r="P98" i="7"/>
  <c r="Q98" i="7" s="1"/>
  <c r="P126" i="7"/>
  <c r="Q126" i="7" s="1"/>
  <c r="H133" i="7"/>
  <c r="I133" i="7" s="1"/>
  <c r="H12" i="7"/>
  <c r="I12" i="7" s="1"/>
  <c r="H26" i="7"/>
  <c r="I26" i="7" s="1"/>
  <c r="H14" i="7"/>
  <c r="I14" i="7" s="1"/>
  <c r="H126" i="7"/>
  <c r="I126" i="7" s="1"/>
  <c r="H16" i="7"/>
  <c r="I16" i="7" s="1"/>
  <c r="H15" i="7"/>
  <c r="I15" i="7" s="1"/>
  <c r="H29" i="7"/>
  <c r="I29" i="7" s="1"/>
  <c r="H28" i="7"/>
  <c r="I28" i="7" s="1"/>
  <c r="H32" i="7"/>
  <c r="I32" i="7" s="1"/>
  <c r="I8" i="7"/>
  <c r="H13" i="7"/>
  <c r="I13" i="7" s="1"/>
  <c r="H19" i="7"/>
  <c r="I19" i="7" s="1"/>
  <c r="H25" i="7"/>
  <c r="I25" i="7" s="1"/>
  <c r="H30" i="7"/>
  <c r="I30" i="7" s="1"/>
  <c r="H20" i="7"/>
  <c r="I20" i="7" s="1"/>
  <c r="H47" i="7"/>
  <c r="I47" i="7" s="1"/>
  <c r="K36" i="7" l="1"/>
  <c r="N21" i="7"/>
  <c r="M38" i="7"/>
  <c r="P21" i="7"/>
  <c r="Q21" i="7" s="1"/>
  <c r="K38" i="7"/>
  <c r="K237" i="7" s="1"/>
  <c r="O38" i="7"/>
  <c r="O237" i="7" s="1"/>
  <c r="O254" i="7" s="1"/>
  <c r="P37" i="7"/>
  <c r="Q37" i="7" s="1"/>
  <c r="O36" i="7"/>
  <c r="H21" i="7"/>
  <c r="I21" i="7" s="1"/>
  <c r="C36" i="7"/>
  <c r="E21" i="7"/>
  <c r="G38" i="7"/>
  <c r="G237" i="7" s="1"/>
  <c r="G254" i="7" s="1"/>
  <c r="G36" i="7"/>
  <c r="C37" i="7"/>
  <c r="P33" i="7"/>
  <c r="Q33" i="7" s="1"/>
  <c r="P10" i="7"/>
  <c r="P40" i="7"/>
  <c r="Q40" i="7" s="1"/>
  <c r="H10" i="7"/>
  <c r="I10" i="7" s="1"/>
  <c r="H33" i="7"/>
  <c r="I33" i="7" s="1"/>
  <c r="P237" i="7" l="1"/>
  <c r="Q237" i="7" s="1"/>
  <c r="M237" i="7"/>
  <c r="K254" i="7"/>
  <c r="P38" i="7"/>
  <c r="Q38" i="7" s="1"/>
  <c r="F21" i="7"/>
  <c r="C38" i="7"/>
  <c r="E37" i="7"/>
  <c r="F37" i="7" s="1"/>
  <c r="H37" i="7"/>
  <c r="I37" i="7" s="1"/>
  <c r="H34" i="7"/>
  <c r="I34" i="7" s="1"/>
  <c r="H38" i="7" l="1"/>
  <c r="I38" i="7" s="1"/>
  <c r="C237" i="7"/>
  <c r="P254" i="7"/>
  <c r="Q254" i="7" s="1"/>
  <c r="M254" i="7"/>
  <c r="E38" i="7"/>
  <c r="H40" i="7"/>
  <c r="I40" i="7" s="1"/>
  <c r="Q10" i="7"/>
  <c r="P34" i="7"/>
  <c r="Q34" i="7" s="1"/>
  <c r="E237" i="7" l="1"/>
  <c r="C254" i="7"/>
  <c r="H237" i="7"/>
  <c r="I237" i="7" s="1"/>
  <c r="H254" i="7" l="1"/>
  <c r="I254" i="7" s="1"/>
  <c r="E254" i="7"/>
  <c r="F254" i="7" s="1"/>
</calcChain>
</file>

<file path=xl/sharedStrings.xml><?xml version="1.0" encoding="utf-8"?>
<sst xmlns="http://schemas.openxmlformats.org/spreadsheetml/2006/main" count="943" uniqueCount="518">
  <si>
    <t/>
  </si>
  <si>
    <t>BAR COST OF SALES</t>
  </si>
  <si>
    <t>BAR SALES Gross Profit</t>
  </si>
  <si>
    <t xml:space="preserve">    INSURANCE GREENS</t>
  </si>
  <si>
    <t xml:space="preserve">    R&amp;M VEH. - CARTS PS</t>
  </si>
  <si>
    <t xml:space="preserve">        AUDITORS REM. AUDIT ADMIN</t>
  </si>
  <si>
    <t xml:space="preserve">    ADVERTISING REC</t>
  </si>
  <si>
    <t xml:space="preserve">    GIFT VOUCHERS</t>
  </si>
  <si>
    <t xml:space="preserve">    POWER H &amp; L - GAS&amp;OIL REC</t>
  </si>
  <si>
    <t xml:space="preserve">    OPER SUPPLIES   REC</t>
  </si>
  <si>
    <t xml:space="preserve">    INSURANCE ADMIN</t>
  </si>
  <si>
    <t xml:space="preserve">        Accumulated Depreciation</t>
  </si>
  <si>
    <t xml:space="preserve">            LEASED PLANT &amp; EQUIPMENT</t>
  </si>
  <si>
    <t xml:space="preserve">    Total Tangible Assets</t>
  </si>
  <si>
    <t xml:space="preserve">        General Trade Creditors</t>
  </si>
  <si>
    <t xml:space="preserve">        KENO   CLEARING</t>
  </si>
  <si>
    <t>Non Current Liabilities</t>
  </si>
  <si>
    <t xml:space="preserve">    Other Non Current Liabilities</t>
  </si>
  <si>
    <t xml:space="preserve">    PURCH BAR FREIGHT REC</t>
  </si>
  <si>
    <t xml:space="preserve">    PURCH BAR LIQUOR REC</t>
  </si>
  <si>
    <t xml:space="preserve">    OPER SUPPLIES CATER  REC</t>
  </si>
  <si>
    <t xml:space="preserve">    SUPERANNUATION P/MACH REC</t>
  </si>
  <si>
    <t xml:space="preserve">    PAYROLL TAX P.MACH    REC</t>
  </si>
  <si>
    <t>TOTAL GREENS INCOME</t>
  </si>
  <si>
    <t xml:space="preserve">    REPAIRS &amp; MAINT PRO SHOP</t>
  </si>
  <si>
    <t xml:space="preserve">        LONG S L  CURRENT  ADMIN</t>
  </si>
  <si>
    <t xml:space="preserve">    ADMIN EXPENSES</t>
  </si>
  <si>
    <t xml:space="preserve">        INTEREST PAYABLE    ADMIN</t>
  </si>
  <si>
    <t xml:space="preserve">    PROMOTION COSTS REC</t>
  </si>
  <si>
    <t xml:space="preserve">    ADVERTISING REC NO GST</t>
  </si>
  <si>
    <t xml:space="preserve">    INSURANCE REC NO GST</t>
  </si>
  <si>
    <t>TOTAL OVERHEADS</t>
  </si>
  <si>
    <t xml:space="preserve">    Receivables</t>
  </si>
  <si>
    <t xml:space="preserve">    Payables</t>
  </si>
  <si>
    <t xml:space="preserve">        WAGES CLEARING A/C</t>
  </si>
  <si>
    <t xml:space="preserve">        JACKPOTS   CLEARING</t>
  </si>
  <si>
    <t xml:space="preserve">        Functions Clearing</t>
  </si>
  <si>
    <t xml:space="preserve">        ASSET REVALUE RESERVE</t>
  </si>
  <si>
    <t xml:space="preserve">    PURCH BAR OTH GST REC</t>
  </si>
  <si>
    <t xml:space="preserve">    OPER SUPPLIES BAR  REC</t>
  </si>
  <si>
    <t xml:space="preserve">    REPAIRS &amp; MAINT CATER C-C</t>
  </si>
  <si>
    <t>TOTAL RESTAURANT COST OF SALES</t>
  </si>
  <si>
    <t>TOTAL TAB &amp; KENO INCOME</t>
  </si>
  <si>
    <t xml:space="preserve">    WORKERS COMP      TAB REC</t>
  </si>
  <si>
    <t xml:space="preserve">    SUPERANNUATION    TAB REC</t>
  </si>
  <si>
    <t xml:space="preserve">    COURSE &amp; GREENS MN GREENS</t>
  </si>
  <si>
    <t xml:space="preserve">    SUPERANNUATION     GREENS</t>
  </si>
  <si>
    <t xml:space="preserve">    SALES D.ROOM FUNCTION REC</t>
  </si>
  <si>
    <t xml:space="preserve">    SUNDRY INCOME</t>
  </si>
  <si>
    <t xml:space="preserve">    SUNDRY INCOME No GST</t>
  </si>
  <si>
    <t xml:space="preserve">    GOVERNMENT SUBSIDY</t>
  </si>
  <si>
    <t xml:space="preserve">    TOTAL STAFF EXPENSES</t>
  </si>
  <si>
    <t xml:space="preserve">        ACCOUNTING FEES     ADMIN</t>
  </si>
  <si>
    <t xml:space="preserve">    PAYROLL TAX           REC</t>
  </si>
  <si>
    <t xml:space="preserve">    MEM. AMEN FOOD &amp; BEV. REC</t>
  </si>
  <si>
    <t xml:space="preserve">    WATER &amp; SEWERAGE   REC</t>
  </si>
  <si>
    <t xml:space="preserve">    RATES   REC</t>
  </si>
  <si>
    <t>YTD
Variance Amount</t>
  </si>
  <si>
    <t xml:space="preserve">        KENO NAB</t>
  </si>
  <si>
    <t xml:space="preserve">        TAB NAB</t>
  </si>
  <si>
    <t xml:space="preserve">    Total Other Current Assets</t>
  </si>
  <si>
    <t xml:space="preserve">        LEGAL FEES CLEARING</t>
  </si>
  <si>
    <t xml:space="preserve">        SHORT TERM  HP     LIAB.</t>
  </si>
  <si>
    <t xml:space="preserve">        FURNITURE LOAN S/T</t>
  </si>
  <si>
    <t xml:space="preserve">        Keno Cash Clearing</t>
  </si>
  <si>
    <t xml:space="preserve">        LONG TERM HP       LIAB.</t>
  </si>
  <si>
    <t xml:space="preserve">    Share Capital</t>
  </si>
  <si>
    <t>Balance Sheet (Projected)</t>
  </si>
  <si>
    <t xml:space="preserve">        Bruce Mastercard</t>
  </si>
  <si>
    <t xml:space="preserve">    SALES BAR   REC</t>
  </si>
  <si>
    <t xml:space="preserve">    KENO COMMISSION</t>
  </si>
  <si>
    <t xml:space="preserve">    REPAIRS &amp; MAINT KENO REC</t>
  </si>
  <si>
    <t xml:space="preserve">    INSURANCE P. MACH C-C</t>
  </si>
  <si>
    <t>GREENS EXPENSES</t>
  </si>
  <si>
    <t xml:space="preserve">    RATES   GREENS</t>
  </si>
  <si>
    <t xml:space="preserve">    VEH. &amp; EQUIP. EXE  GREENS</t>
  </si>
  <si>
    <t xml:space="preserve">    AFFILL FEES EDEN GREEN</t>
  </si>
  <si>
    <t xml:space="preserve">    STAFF EXPENSES GREENS</t>
  </si>
  <si>
    <t>TOTAL RAFFLE &amp; BINGO INCOME</t>
  </si>
  <si>
    <t>RAFFLE AND BINGO EXPENSE</t>
  </si>
  <si>
    <t>RAFFLE &amp; BINGO INCOME Gross Profit</t>
  </si>
  <si>
    <t xml:space="preserve">    CART HIRE SHOP</t>
  </si>
  <si>
    <t xml:space="preserve">    REVENUE Sundry Other  REC</t>
  </si>
  <si>
    <t>OVERHEADS</t>
  </si>
  <si>
    <t xml:space="preserve">        SUBSCRIPTIONS - GEN ADMIN</t>
  </si>
  <si>
    <t xml:space="preserve">        MOTOR VEHICLE EXP ADMIN</t>
  </si>
  <si>
    <t xml:space="preserve">    OPER SUPP PRO SHOP</t>
  </si>
  <si>
    <t xml:space="preserve">        MEMBERSHIP IN ADVANCE</t>
  </si>
  <si>
    <t xml:space="preserve">        SUNDRY DRS. &amp; PREPAYMENTS</t>
  </si>
  <si>
    <t xml:space="preserve">        COURSE CONSTRUCTION</t>
  </si>
  <si>
    <t xml:space="preserve">        LEASED PLANT &amp; EQUIPMENT</t>
  </si>
  <si>
    <t xml:space="preserve">        DEP. PROV - LEASEHOLD IMP</t>
  </si>
  <si>
    <t xml:space="preserve">        PROV.FOR PAYROLL&amp;EMPL TAX</t>
  </si>
  <si>
    <t xml:space="preserve">        CREDITOR ACCRUALS</t>
  </si>
  <si>
    <t xml:space="preserve">        S/T NAB</t>
  </si>
  <si>
    <t xml:space="preserve">    Total Other Current Liabilities</t>
  </si>
  <si>
    <t xml:space="preserve">        ACCUMULATED FUNDS</t>
  </si>
  <si>
    <t>Total Capital and Reserves</t>
  </si>
  <si>
    <t xml:space="preserve">    BAR STOCK MOVEMENT    REC</t>
  </si>
  <si>
    <t xml:space="preserve">    PURCH BAR OTH NO GST REC</t>
  </si>
  <si>
    <t xml:space="preserve">    PURCH BAR LIQ REC NO GST</t>
  </si>
  <si>
    <t xml:space="preserve">    Prior Period Adjustment</t>
  </si>
  <si>
    <t xml:space="preserve">    WATER &amp; SEWERAGE  CAT  RE</t>
  </si>
  <si>
    <t xml:space="preserve">    PAYROLL TAX KENO</t>
  </si>
  <si>
    <t xml:space="preserve">    SUPERANNUATION P.MACH C-C</t>
  </si>
  <si>
    <t xml:space="preserve">    POKER MACHINE TAX   REC</t>
  </si>
  <si>
    <t xml:space="preserve">    WORKERS COMP P.MACH   REC</t>
  </si>
  <si>
    <t xml:space="preserve">    PROF. FEES PRO-GOLF GREEN</t>
  </si>
  <si>
    <t xml:space="preserve">    DEPRECIATION BAR   REC</t>
  </si>
  <si>
    <t xml:space="preserve">    DEPRECIATION P.MACH   REC</t>
  </si>
  <si>
    <t xml:space="preserve">    WAGES RECREATION CLUB REC</t>
  </si>
  <si>
    <t xml:space="preserve">    LICENSE FEES REC</t>
  </si>
  <si>
    <t xml:space="preserve">    TRAVEL &amp; ENTERTAIN    REC</t>
  </si>
  <si>
    <t xml:space="preserve">    Other Current Assets</t>
  </si>
  <si>
    <t xml:space="preserve">        SUSPENSE</t>
  </si>
  <si>
    <t xml:space="preserve">        Ladies &amp; Mens Golf GST</t>
  </si>
  <si>
    <t xml:space="preserve">        DEVELOPMENT PAYMENTS CLEA</t>
  </si>
  <si>
    <t xml:space="preserve">        AUDIT FEE FINANCE</t>
  </si>
  <si>
    <t xml:space="preserve">        Bunker Rake Non Current</t>
  </si>
  <si>
    <t xml:space="preserve">    Total Share Capital</t>
  </si>
  <si>
    <t xml:space="preserve">        SUPERANNUATION   CLEARING</t>
  </si>
  <si>
    <t xml:space="preserve">    REBATES FOSTERS/CCAA REC</t>
  </si>
  <si>
    <t xml:space="preserve">    DEPRECIATION TAB REC</t>
  </si>
  <si>
    <t xml:space="preserve">    PAYROLL TAX       TAB REC</t>
  </si>
  <si>
    <t xml:space="preserve">    WAGES POKER MACHINES  REC</t>
  </si>
  <si>
    <t xml:space="preserve">    EXP. BINGO GST REC</t>
  </si>
  <si>
    <t xml:space="preserve">    EXP. BINGO NO GST REC</t>
  </si>
  <si>
    <t xml:space="preserve">    TOTAL DIRECTORS EXPENSE</t>
  </si>
  <si>
    <t xml:space="preserve">        SUPERANNUATION        REC</t>
  </si>
  <si>
    <t xml:space="preserve">    TELEPHONE (PUBLIC) REC</t>
  </si>
  <si>
    <t xml:space="preserve">    DONATIONS CASH ADMIN no G</t>
  </si>
  <si>
    <t xml:space="preserve">    Bank Accounts</t>
  </si>
  <si>
    <t xml:space="preserve">    Total Receivables</t>
  </si>
  <si>
    <t xml:space="preserve">    Tangible Assets</t>
  </si>
  <si>
    <t xml:space="preserve">        PLANT AND EQUIPMENT</t>
  </si>
  <si>
    <t xml:space="preserve">    Other Current Liabilities</t>
  </si>
  <si>
    <t xml:space="preserve">        PROVISION FOR HOLIDAY PAY</t>
  </si>
  <si>
    <t xml:space="preserve">        PROV.FOR LONG SERV. LEAVE</t>
  </si>
  <si>
    <t xml:space="preserve">        BONUS POINTS LIABILITY</t>
  </si>
  <si>
    <t xml:space="preserve">        CART LOAN NON CURRENT</t>
  </si>
  <si>
    <t>Total Non Current Liabilities</t>
  </si>
  <si>
    <t>TOTAL LIABILITIES</t>
  </si>
  <si>
    <t xml:space="preserve">        Retained Earnings</t>
  </si>
  <si>
    <t xml:space="preserve">        PM TAX REFUND NOT ALLOC.</t>
  </si>
  <si>
    <t>TOTAL BAR SALES</t>
  </si>
  <si>
    <t xml:space="preserve">    SUPERANNUATION BAR    REC</t>
  </si>
  <si>
    <t xml:space="preserve">    DEPRECIATION CATERING REC</t>
  </si>
  <si>
    <t xml:space="preserve">    SALES POKER MACHINES  REC</t>
  </si>
  <si>
    <t xml:space="preserve">    HOLIDAY PAY P.MACH    REC</t>
  </si>
  <si>
    <t xml:space="preserve">    AFFIL FEES EDEN GREENS GS</t>
  </si>
  <si>
    <t xml:space="preserve">    EXP. FRID RAFFLE NO GST R</t>
  </si>
  <si>
    <t xml:space="preserve">        DIRECTORS EXPENSES</t>
  </si>
  <si>
    <t xml:space="preserve">        Com Bank</t>
  </si>
  <si>
    <t xml:space="preserve">        SUNDRY DEBTOR - TAB  DEP.</t>
  </si>
  <si>
    <t xml:space="preserve">        TAB  CLEARING</t>
  </si>
  <si>
    <t xml:space="preserve">        ATM   CLEARING</t>
  </si>
  <si>
    <t xml:space="preserve">        Bunker Rake Current</t>
  </si>
  <si>
    <t xml:space="preserve">        TAB Cash Clearing</t>
  </si>
  <si>
    <t xml:space="preserve">        Cash Clearing</t>
  </si>
  <si>
    <t>TOTAL EQUITY</t>
  </si>
  <si>
    <t>Profit &amp; Loss (Projected)</t>
  </si>
  <si>
    <t xml:space="preserve">    Opening Stock P&amp;L</t>
  </si>
  <si>
    <t>TOTAL BAR COST OF SALES</t>
  </si>
  <si>
    <t xml:space="preserve">    POKER MACHINE TAX   C-C</t>
  </si>
  <si>
    <t xml:space="preserve">    REPAIRS &amp; MAINT P.MACH RE</t>
  </si>
  <si>
    <t xml:space="preserve">    OPER SUPPLIES PM REC</t>
  </si>
  <si>
    <t xml:space="preserve">    OPER SUPPLIES GREENS</t>
  </si>
  <si>
    <t>TOTAL RAFFLE AND BINGO EXPENSE</t>
  </si>
  <si>
    <t xml:space="preserve">        BANK CHARGES &amp; DUTY ADMIN</t>
  </si>
  <si>
    <t xml:space="preserve">    POST PRINT &amp; STAT. REC</t>
  </si>
  <si>
    <t xml:space="preserve">    Total Bank Accounts</t>
  </si>
  <si>
    <t xml:space="preserve">        CASH SAFE</t>
  </si>
  <si>
    <t xml:space="preserve">        PREPAID EXPENSES</t>
  </si>
  <si>
    <t xml:space="preserve">            PLANT AND EQUIPMENT</t>
  </si>
  <si>
    <t>Current Liabilities</t>
  </si>
  <si>
    <t xml:space="preserve">        PROV.FOR LSL (NON-CURR.)</t>
  </si>
  <si>
    <t xml:space="preserve">        MORT. INSURANCE   PROVISI</t>
  </si>
  <si>
    <t xml:space="preserve">        GROUP TAX &amp; PPS  CLEARING</t>
  </si>
  <si>
    <t>Total Current Liabilities</t>
  </si>
  <si>
    <t xml:space="preserve">        TOYOTA LEASE FINANCE NON</t>
  </si>
  <si>
    <t>BAR SALES</t>
  </si>
  <si>
    <t xml:space="preserve">    PAYROLL TAX BAR       REC</t>
  </si>
  <si>
    <t xml:space="preserve">    OPER SUPPLIES BAR NO GST</t>
  </si>
  <si>
    <t xml:space="preserve">    PROMOS PM CASH NO GST REC</t>
  </si>
  <si>
    <t xml:space="preserve">    GOLF CART HIRE (AUGUSTA)</t>
  </si>
  <si>
    <t xml:space="preserve">    POWER H &amp; L - ELEC GREENS</t>
  </si>
  <si>
    <t>TOTAL GREENS EXPENSES</t>
  </si>
  <si>
    <t>GREENS INCOME Gross Profit</t>
  </si>
  <si>
    <t xml:space="preserve">    EXP. FRID RAFFLE GST REC</t>
  </si>
  <si>
    <t>OTHER INCOME</t>
  </si>
  <si>
    <t xml:space="preserve">    Rent. Inc. - Cater. Rec</t>
  </si>
  <si>
    <t xml:space="preserve">    TOUR INCOME</t>
  </si>
  <si>
    <t xml:space="preserve">    DIRECTORS EXPENSE</t>
  </si>
  <si>
    <t xml:space="preserve">        OPER SUPPLIES  ADMIN</t>
  </si>
  <si>
    <t xml:space="preserve">        COMPUTER CHARGES ADMIN</t>
  </si>
  <si>
    <t xml:space="preserve">        BANK FEES WITH GST  ADMIN</t>
  </si>
  <si>
    <t xml:space="preserve">    DEPRECIATION P.MACH   C-C</t>
  </si>
  <si>
    <t xml:space="preserve">    HOLIDAY PAY           REC</t>
  </si>
  <si>
    <t xml:space="preserve">    POWER H &amp; L - ELEC   REC</t>
  </si>
  <si>
    <t>YTD
Variance
%</t>
  </si>
  <si>
    <t>Balance Sheet Year on Year</t>
  </si>
  <si>
    <t xml:space="preserve">        NAB Savings</t>
  </si>
  <si>
    <t>Total Current Assets</t>
  </si>
  <si>
    <t>TOTAL ASSETS</t>
  </si>
  <si>
    <t xml:space="preserve">        Main Bank Account</t>
  </si>
  <si>
    <t xml:space="preserve">        PROV. POKER MACHINE TAX</t>
  </si>
  <si>
    <t xml:space="preserve">        Mens &amp; Ladies Golf GST FR</t>
  </si>
  <si>
    <t xml:space="preserve">        INSURANCE FUNDING</t>
  </si>
  <si>
    <t xml:space="preserve">        Debtors Clearing</t>
  </si>
  <si>
    <t xml:space="preserve">    SUPERANNUATION KENO</t>
  </si>
  <si>
    <t xml:space="preserve">    WAGES POKER MACHINES  C-C</t>
  </si>
  <si>
    <t xml:space="preserve">    PROMOS P. MACH REC</t>
  </si>
  <si>
    <t xml:space="preserve">    SPORTS LEVY C-CLUB GREENS</t>
  </si>
  <si>
    <t xml:space="preserve">    MEMBERSHIP ADMIN</t>
  </si>
  <si>
    <t xml:space="preserve">    STAFF EXPENSES</t>
  </si>
  <si>
    <t xml:space="preserve">        STAFF MEALS ADMIN MGT</t>
  </si>
  <si>
    <t xml:space="preserve">    SICK PAY              REC</t>
  </si>
  <si>
    <t xml:space="preserve">    EXP. ENTER OTHER  REC</t>
  </si>
  <si>
    <t xml:space="preserve">    TOUR COSTS</t>
  </si>
  <si>
    <t xml:space="preserve">    WATER &amp; SEWERAGE REC</t>
  </si>
  <si>
    <t xml:space="preserve">    SECURITY   REC</t>
  </si>
  <si>
    <t xml:space="preserve">        Land - Golf Club</t>
  </si>
  <si>
    <t xml:space="preserve">        BUILDINGS C-C</t>
  </si>
  <si>
    <t xml:space="preserve">        Andrew Mastercard</t>
  </si>
  <si>
    <t xml:space="preserve">        GST - CONTROL ACCOUNT</t>
  </si>
  <si>
    <t xml:space="preserve">        TEMPORARY CLEARING A/C</t>
  </si>
  <si>
    <t xml:space="preserve">        Rounding</t>
  </si>
  <si>
    <t xml:space="preserve">    DEPRECIATION CATERING C-C</t>
  </si>
  <si>
    <t>TAB &amp; KENO INCOME</t>
  </si>
  <si>
    <t xml:space="preserve">    TAB COMMISSION   REC</t>
  </si>
  <si>
    <t xml:space="preserve">    WORKERS COMP KENO</t>
  </si>
  <si>
    <t xml:space="preserve">    OPER SUPPLIES KENO   REC</t>
  </si>
  <si>
    <t xml:space="preserve">    OPER SUPP &amp; RENT TAB  RE</t>
  </si>
  <si>
    <t xml:space="preserve">    HOLIDAY PAY       TAB REC</t>
  </si>
  <si>
    <t xml:space="preserve">    SALES POKER MACHINES  C-C</t>
  </si>
  <si>
    <t xml:space="preserve">    MONITORING FEES C-C</t>
  </si>
  <si>
    <t xml:space="preserve">    HOLIDAY PAY P.MACH    C-C</t>
  </si>
  <si>
    <t>GREENS INCOME</t>
  </si>
  <si>
    <t xml:space="preserve">    SALES GREEN FEES   GREENS</t>
  </si>
  <si>
    <t xml:space="preserve">    HOLIDAY PAY        GREENS</t>
  </si>
  <si>
    <t xml:space="preserve">        DEP. PLANT &amp; FITT   ADMIN</t>
  </si>
  <si>
    <t xml:space="preserve">    TOTAL ADMIN EXPENSES</t>
  </si>
  <si>
    <t xml:space="preserve">    DONATIONS CASH ADMIN GST</t>
  </si>
  <si>
    <t>Current Assets</t>
  </si>
  <si>
    <t xml:space="preserve">        Stock All Bars</t>
  </si>
  <si>
    <t xml:space="preserve">        UNION DUES       CLEARING</t>
  </si>
  <si>
    <t xml:space="preserve">        EFTPOS Clearing</t>
  </si>
  <si>
    <t xml:space="preserve">        FURNITURE LOAN L/T</t>
  </si>
  <si>
    <t xml:space="preserve">    Retained Earnings</t>
  </si>
  <si>
    <t xml:space="preserve">    WAGES BAR             REC</t>
  </si>
  <si>
    <t xml:space="preserve">    INSURANCE BAR REC</t>
  </si>
  <si>
    <t xml:space="preserve">    Closing Stock P&amp;L</t>
  </si>
  <si>
    <t>TOTAL POKER MACHINE INCOME</t>
  </si>
  <si>
    <t>POKER MACHINE COSTS</t>
  </si>
  <si>
    <t xml:space="preserve">    PROMOS PM CASH NO GST C-C</t>
  </si>
  <si>
    <t xml:space="preserve">    TRAVEL ENTER. &amp; MANAGEMNT</t>
  </si>
  <si>
    <t>Total Non Current Assets</t>
  </si>
  <si>
    <t xml:space="preserve">        INS. CLEARING - Workers C</t>
  </si>
  <si>
    <t>Capital and Reserves</t>
  </si>
  <si>
    <t>Eden Sports &amp; Recreation Club</t>
  </si>
  <si>
    <t xml:space="preserve">    REPAIRS &amp; MAINT BAR REC</t>
  </si>
  <si>
    <t>TAB &amp; KENO INCOME Gross Profit</t>
  </si>
  <si>
    <t xml:space="preserve">    PROMOS P. MACH C-C</t>
  </si>
  <si>
    <t>TOTAL POKER MACHINE COSTS</t>
  </si>
  <si>
    <t xml:space="preserve">    DEP &amp; AMORT P &amp; EQU GREEN</t>
  </si>
  <si>
    <t xml:space="preserve">    SALES FRIDAY RAFFLE REC</t>
  </si>
  <si>
    <t xml:space="preserve">        STAFF EXPENSES REC</t>
  </si>
  <si>
    <t xml:space="preserve">    CASH DISCREPANCY   REC</t>
  </si>
  <si>
    <t xml:space="preserve">    MOTOR VEHICLE EXP REC</t>
  </si>
  <si>
    <t>SALES BISTRO Gross Profit</t>
  </si>
  <si>
    <t xml:space="preserve">        PETTY CASH - COUNTRY CLUB</t>
  </si>
  <si>
    <t xml:space="preserve">        Total Accumulated Depreciation</t>
  </si>
  <si>
    <t xml:space="preserve">    Total Payables</t>
  </si>
  <si>
    <t xml:space="preserve">        INTEREST   PREPAYMENT</t>
  </si>
  <si>
    <t xml:space="preserve">    Total Retained Earnings</t>
  </si>
  <si>
    <t xml:space="preserve">    HOLIDAY PAY BAR       REC</t>
  </si>
  <si>
    <t xml:space="preserve">    TAB COMMISSION   C-C</t>
  </si>
  <si>
    <t xml:space="preserve">    WAGES             TAB REC</t>
  </si>
  <si>
    <t>POKER MACHINE INCOME</t>
  </si>
  <si>
    <t>POKER MACHINE INCOME Gross Profit</t>
  </si>
  <si>
    <t>RAFFLE &amp; BINGO INCOME</t>
  </si>
  <si>
    <t xml:space="preserve">    SALES ENTERTAIN OTHER REC</t>
  </si>
  <si>
    <t xml:space="preserve">    SALES PROMO-BADGE DRAW CA</t>
  </si>
  <si>
    <t>TOTAL OTHER INCOME</t>
  </si>
  <si>
    <t xml:space="preserve">        STAFF MEALS SUPER. REC</t>
  </si>
  <si>
    <t xml:space="preserve">        POST PRINT &amp; STAT.  ADMIN</t>
  </si>
  <si>
    <t>OPERATING PROFIT</t>
  </si>
  <si>
    <t xml:space="preserve">        General Trade Debtors</t>
  </si>
  <si>
    <t>Non Current Assets</t>
  </si>
  <si>
    <t xml:space="preserve">        CART LOAN CURRENT</t>
  </si>
  <si>
    <t xml:space="preserve">        POKER MACHINE FINANCE CUR</t>
  </si>
  <si>
    <t>RESTAURANT COST OF SALES</t>
  </si>
  <si>
    <t>SALES RESTAURANT Gross Profit</t>
  </si>
  <si>
    <t>TAB &amp; KENO COSTS</t>
  </si>
  <si>
    <t xml:space="preserve">    WAGES KENO</t>
  </si>
  <si>
    <t xml:space="preserve">    REPAIRS &amp; MAINT P.MACH C-</t>
  </si>
  <si>
    <t xml:space="preserve">    COMM - GREEN FEES</t>
  </si>
  <si>
    <t xml:space="preserve">    INTEREST RECEIVED    EDEN</t>
  </si>
  <si>
    <t xml:space="preserve">    CLEANING SUPPLIES REC</t>
  </si>
  <si>
    <t xml:space="preserve">        MORTUARY INSURANCE  ADMIN</t>
  </si>
  <si>
    <t xml:space="preserve">    TELEPHONE PRO SHOP</t>
  </si>
  <si>
    <t xml:space="preserve">    EXP. ENTERTAINERS NO GST</t>
  </si>
  <si>
    <t xml:space="preserve">    FOXTEL</t>
  </si>
  <si>
    <t xml:space="preserve">    Total Other Non Current Liabilities</t>
  </si>
  <si>
    <t xml:space="preserve">    WORKERS COMP BAR      REC</t>
  </si>
  <si>
    <t xml:space="preserve">    STAFF EXP. BAR REC NO GST</t>
  </si>
  <si>
    <t xml:space="preserve">    REPAIRS &amp; MAINT CATER REC</t>
  </si>
  <si>
    <t xml:space="preserve">    HOLIDAY PAY KENO</t>
  </si>
  <si>
    <t>TOTAL TAB &amp; KENO COSTS</t>
  </si>
  <si>
    <t xml:space="preserve">    INSURANCE P. MACH REC</t>
  </si>
  <si>
    <t xml:space="preserve">    SUNDRY INCOME   GREENS</t>
  </si>
  <si>
    <t xml:space="preserve">    RENT PAYABLE    GREENS</t>
  </si>
  <si>
    <t xml:space="preserve">    SALES BINGO RECEIPTS  REC</t>
  </si>
  <si>
    <t xml:space="preserve">    Rental Inc. - Cater. C-C</t>
  </si>
  <si>
    <t xml:space="preserve">    CLEANING CONTRACT REC</t>
  </si>
  <si>
    <t xml:space="preserve">    CLEANING GARBAGE REC</t>
  </si>
  <si>
    <t xml:space="preserve">    REPAIRS &amp; MAINT   REC</t>
  </si>
  <si>
    <t xml:space="preserve">    EXP. TUE RAFFLE NO GST RE</t>
  </si>
  <si>
    <t xml:space="preserve">    PRIZES   REC</t>
  </si>
  <si>
    <t xml:space="preserve">    BUSINESS DEVELOPMENT EXPE</t>
  </si>
  <si>
    <t xml:space="preserve">        FORKLIFT FINANCE</t>
  </si>
  <si>
    <t xml:space="preserve">        L/T NAB</t>
  </si>
  <si>
    <t xml:space="preserve">        FORKLIFT FINANCE NON CURR</t>
  </si>
  <si>
    <t>NET ASSETS</t>
  </si>
  <si>
    <t>Net Finance Costs</t>
  </si>
  <si>
    <t>Net Profit after Tax</t>
  </si>
  <si>
    <t>Movement in Retained Earnings</t>
  </si>
  <si>
    <t>Current Year Retained Earnings</t>
  </si>
  <si>
    <t>Cumulative Retained Earnings</t>
  </si>
  <si>
    <t>Cash Flow (Projected)</t>
  </si>
  <si>
    <t>Cash Inflow</t>
  </si>
  <si>
    <t xml:space="preserve">    Sales</t>
  </si>
  <si>
    <t xml:space="preserve">    Non-Current Asset Sales</t>
  </si>
  <si>
    <t xml:space="preserve">    Other Assets/Liabilities</t>
  </si>
  <si>
    <t>Total Cash Inflows</t>
  </si>
  <si>
    <t>Cash Outflow</t>
  </si>
  <si>
    <t xml:space="preserve">    Costs</t>
  </si>
  <si>
    <t xml:space="preserve">    GST/VAT Paid</t>
  </si>
  <si>
    <t>Total Cash Outflows</t>
  </si>
  <si>
    <t>Net Cash Inflow/(Outflow)</t>
  </si>
  <si>
    <t>Opening Bank</t>
  </si>
  <si>
    <t>Net Cash Movement</t>
  </si>
  <si>
    <t>Closing Bank</t>
  </si>
  <si>
    <t>Funds Flow (Projected)</t>
  </si>
  <si>
    <t>Profit and Loss</t>
  </si>
  <si>
    <t xml:space="preserve">    EBIT</t>
  </si>
  <si>
    <t>Total Profit and Loss</t>
  </si>
  <si>
    <t>Working Capital Movements</t>
  </si>
  <si>
    <t xml:space="preserve">    MEMBERSHIP IN ADVANCE</t>
  </si>
  <si>
    <t xml:space="preserve">    CASH SAFE</t>
  </si>
  <si>
    <t xml:space="preserve">    Stock All Bars</t>
  </si>
  <si>
    <t xml:space="preserve">    PREPAID EXPENSES</t>
  </si>
  <si>
    <t xml:space="preserve">    SUNDRY DRS. &amp; PREPAYMENTS</t>
  </si>
  <si>
    <t xml:space="preserve">    WAGES CLEARING A/C</t>
  </si>
  <si>
    <t xml:space="preserve">    PROVISION FOR HOLIDAY PAY</t>
  </si>
  <si>
    <t xml:space="preserve">    PROV.FOR PAYROLL&amp;EMPL TAX</t>
  </si>
  <si>
    <t xml:space="preserve">    PROV.FOR LONG SERV. LEAVE</t>
  </si>
  <si>
    <t xml:space="preserve">    TAB  CLEARING</t>
  </si>
  <si>
    <t xml:space="preserve">    INTEREST   PREPAYMENT</t>
  </si>
  <si>
    <t xml:space="preserve">    PROV. POKER MACHINE TAX</t>
  </si>
  <si>
    <t xml:space="preserve">    GROUP TAX &amp; PPS  CLEARING</t>
  </si>
  <si>
    <t xml:space="preserve">    JACKPOTS   CLEARING</t>
  </si>
  <si>
    <t xml:space="preserve">    ATM   CLEARING</t>
  </si>
  <si>
    <t xml:space="preserve">    KENO   CLEARING</t>
  </si>
  <si>
    <t xml:space="preserve">    SUSPENSE</t>
  </si>
  <si>
    <t xml:space="preserve">    PM TAX REFUND NOT ALLOC.</t>
  </si>
  <si>
    <t xml:space="preserve">    INSURANCE FUNDING</t>
  </si>
  <si>
    <t xml:space="preserve">    Functions Clearing</t>
  </si>
  <si>
    <t xml:space="preserve">    GST - CONTROL ACCOUNT</t>
  </si>
  <si>
    <t xml:space="preserve">    CREDITOR ACCRUALS</t>
  </si>
  <si>
    <t xml:space="preserve">    BONUS POINTS LIABILITY</t>
  </si>
  <si>
    <t xml:space="preserve">    AUDIT FEE FINANCE</t>
  </si>
  <si>
    <t xml:space="preserve">    Rounding</t>
  </si>
  <si>
    <t xml:space="preserve">    Keno Cash Clearing</t>
  </si>
  <si>
    <t xml:space="preserve">    TAB Cash Clearing</t>
  </si>
  <si>
    <t xml:space="preserve">    Cash Clearing</t>
  </si>
  <si>
    <t xml:space="preserve">    EFTPOS Clearing</t>
  </si>
  <si>
    <t xml:space="preserve">    CART LOAN NON CURRENT</t>
  </si>
  <si>
    <t xml:space="preserve">    L/T NAB</t>
  </si>
  <si>
    <t xml:space="preserve">    TOYOTA LEASE FINANCE NON</t>
  </si>
  <si>
    <t xml:space="preserve">    Bunker Rake Non Current</t>
  </si>
  <si>
    <t xml:space="preserve">    FORKLIFT FINANCE NON CURR</t>
  </si>
  <si>
    <t xml:space="preserve">    LONG TERM HP       LIAB.</t>
  </si>
  <si>
    <t xml:space="preserve">    Accounts Receivable</t>
  </si>
  <si>
    <t xml:space="preserve">    Accounts Payable</t>
  </si>
  <si>
    <t>Total Working Capital Movements</t>
  </si>
  <si>
    <t>Cashflow From Operations</t>
  </si>
  <si>
    <t>Investment Returns</t>
  </si>
  <si>
    <t xml:space="preserve">    Asset Sales</t>
  </si>
  <si>
    <t>Total Investment Returns</t>
  </si>
  <si>
    <t>Cashflow From Investing</t>
  </si>
  <si>
    <t>Net Cashflow Before Financing</t>
  </si>
  <si>
    <t>Cashflow From Financing</t>
  </si>
  <si>
    <t xml:space="preserve">    WAGES PS GREENS</t>
  </si>
  <si>
    <t xml:space="preserve">            COURSE CONSTRUCTION</t>
  </si>
  <si>
    <t xml:space="preserve">    Total Sales</t>
  </si>
  <si>
    <t xml:space="preserve">    Total Non-Current Asset Sales</t>
  </si>
  <si>
    <t xml:space="preserve">    Total Other Assets/Liabilities</t>
  </si>
  <si>
    <t xml:space="preserve">        General Trade Creditor</t>
  </si>
  <si>
    <t xml:space="preserve">    Total Costs</t>
  </si>
  <si>
    <t>PRO SHOP SALES</t>
  </si>
  <si>
    <t xml:space="preserve">    Sales Pro Shop Food &amp; Bev</t>
  </si>
  <si>
    <t xml:space="preserve">    Sales Comp Fees</t>
  </si>
  <si>
    <t xml:space="preserve">    Sales Clothing &amp; Goods</t>
  </si>
  <si>
    <t>TOTAL PRO SHOP SALES</t>
  </si>
  <si>
    <t>PRO SHOP COST OF SALES</t>
  </si>
  <si>
    <t xml:space="preserve">    Purchases Pro Shop Food &amp; Bev</t>
  </si>
  <si>
    <t xml:space="preserve">    Promo expenses - Pro Shop</t>
  </si>
  <si>
    <t>TOTAL PRO SHOP COST OF SALES</t>
  </si>
  <si>
    <t>PRO SHOP SALES Gross Profit</t>
  </si>
  <si>
    <t>PRO SHOP SALES Gross Profit %</t>
  </si>
  <si>
    <t xml:space="preserve">    OPER SUPPLIES CATER C-C</t>
  </si>
  <si>
    <t xml:space="preserve">    DEP. CARTS PS GREENS</t>
  </si>
  <si>
    <t xml:space="preserve">        Eden Pro Shop Account</t>
  </si>
  <si>
    <t xml:space="preserve">        STOCK PRO SHOP</t>
  </si>
  <si>
    <t xml:space="preserve">        DONATIONS   CLEARING</t>
  </si>
  <si>
    <t xml:space="preserve">        ATO Payment Plan</t>
  </si>
  <si>
    <t xml:space="preserve">    STOCK MOVEMENT PS GREENS</t>
  </si>
  <si>
    <t xml:space="preserve">    STOCK PRO SHOP</t>
  </si>
  <si>
    <t xml:space="preserve">    ATO Payment Plan</t>
  </si>
  <si>
    <t>Actual</t>
  </si>
  <si>
    <t>Variance</t>
  </si>
  <si>
    <t>$</t>
  </si>
  <si>
    <t>%</t>
  </si>
  <si>
    <t xml:space="preserve">YTD </t>
  </si>
  <si>
    <t>EDEN SPORTS &amp; RECREATIONAL CLUB</t>
  </si>
  <si>
    <t xml:space="preserve">    REPAIRS &amp; MAINT KENO C-C</t>
  </si>
  <si>
    <t>BAR DIRECT COSTS</t>
  </si>
  <si>
    <t>TOTAL BAR DIRECT COSTS</t>
  </si>
  <si>
    <t xml:space="preserve">    WAGES              GREENS</t>
  </si>
  <si>
    <t>BAR GROSS PROFIT</t>
  </si>
  <si>
    <t>BAR NET CONTRIBUTION</t>
  </si>
  <si>
    <t>PRO SHOP NET CONTRIBUTION</t>
  </si>
  <si>
    <t>RESTAURANT NET CONTRIBUTION</t>
  </si>
  <si>
    <t>TAB &amp; KENO NET CONTRIBUTION</t>
  </si>
  <si>
    <t>POKER MACHINE NET CONTRIBUTION</t>
  </si>
  <si>
    <t>GREENS NET CONTRIBUTION</t>
  </si>
  <si>
    <t>RAFLLE &amp; BINGO NET CONTRIBUTION</t>
  </si>
  <si>
    <t xml:space="preserve"> OTHER INCOME</t>
  </si>
  <si>
    <t>BAR GM %</t>
  </si>
  <si>
    <t xml:space="preserve">    Cart Lease expenses</t>
  </si>
  <si>
    <t xml:space="preserve">    Security</t>
  </si>
  <si>
    <t xml:space="preserve">    Power</t>
  </si>
  <si>
    <t xml:space="preserve">    Data</t>
  </si>
  <si>
    <t xml:space="preserve">    OPER SUPPLIES BAR C-C NO</t>
  </si>
  <si>
    <t xml:space="preserve">    Sales Equip Hire</t>
  </si>
  <si>
    <t xml:space="preserve">    Sales Golf Membership</t>
  </si>
  <si>
    <t xml:space="preserve">    Pro Shop Wages</t>
  </si>
  <si>
    <t xml:space="preserve">    Insurance</t>
  </si>
  <si>
    <t xml:space="preserve">    OPER SUPPLIES CATER REC</t>
  </si>
  <si>
    <t xml:space="preserve">    OPER SUPPLIES KENO   C-C</t>
  </si>
  <si>
    <t xml:space="preserve">    WORKERS COMP TAB C/CLUB</t>
  </si>
  <si>
    <t xml:space="preserve">    WAGES P.MACH O/T PEN  C-C</t>
  </si>
  <si>
    <t xml:space="preserve">    COURSE &amp; GREENS MN NO GST</t>
  </si>
  <si>
    <t xml:space="preserve">    VEH &amp; EQUIP. EXES GREENS</t>
  </si>
  <si>
    <t>EBITDA</t>
  </si>
  <si>
    <t xml:space="preserve">    BUILDINGS C-C</t>
  </si>
  <si>
    <t xml:space="preserve">    PLANT AND EQUIPMENT</t>
  </si>
  <si>
    <t>Total Depreciation</t>
  </si>
  <si>
    <t>Budget</t>
  </si>
  <si>
    <t xml:space="preserve">    Insurance Workers Comp Re</t>
  </si>
  <si>
    <t>Total</t>
  </si>
  <si>
    <t xml:space="preserve">    SALES PS GREENS</t>
  </si>
  <si>
    <t xml:space="preserve">        COMMISSION - OTHER  ADMIN</t>
  </si>
  <si>
    <t xml:space="preserve">        Member Amenity</t>
  </si>
  <si>
    <t>QTD
Variance Amount</t>
  </si>
  <si>
    <t>QTD
Variance
%</t>
  </si>
  <si>
    <t>Mar 24
Actual</t>
  </si>
  <si>
    <t xml:space="preserve">    Purchases Clothing &amp; Goods</t>
  </si>
  <si>
    <t xml:space="preserve">    POWER H &amp; L - OIL CAT C-C</t>
  </si>
  <si>
    <t xml:space="preserve">        PROF. FEES OTH ADMIN</t>
  </si>
  <si>
    <t xml:space="preserve">        LEGAL FEES ADMIN</t>
  </si>
  <si>
    <t xml:space="preserve">    FRINGE BENEFIT TAX  ADMIN</t>
  </si>
  <si>
    <t>Other Expense</t>
  </si>
  <si>
    <t xml:space="preserve">    Other Expense</t>
  </si>
  <si>
    <t xml:space="preserve">        Depreciation</t>
  </si>
  <si>
    <t xml:space="preserve">            DEP. PLANT &amp; EQUIP    REC</t>
  </si>
  <si>
    <t xml:space="preserve">            LEASE AMORTISATION - REC</t>
  </si>
  <si>
    <t xml:space="preserve">            DEPRECIATION BUILDING REC</t>
  </si>
  <si>
    <t xml:space="preserve">            DEP. CARTS PS GREENS</t>
  </si>
  <si>
    <t xml:space="preserve">            DEPRECIATION P.MACH   C-C</t>
  </si>
  <si>
    <t xml:space="preserve">        Total Depreciation</t>
  </si>
  <si>
    <t xml:space="preserve">    Total Other Expense</t>
  </si>
  <si>
    <t>Total Other Expense</t>
  </si>
  <si>
    <t xml:space="preserve">            LEASE AMORT. PM   REC</t>
  </si>
  <si>
    <t xml:space="preserve">            DEPRECIATION P.MACH   REC</t>
  </si>
  <si>
    <t xml:space="preserve">            DEPRECIATION BAR   REC</t>
  </si>
  <si>
    <t xml:space="preserve">            LEASE AMORT. PM   C-C</t>
  </si>
  <si>
    <t xml:space="preserve">        ESRC Credit card_2816</t>
  </si>
  <si>
    <t xml:space="preserve">    DONATIONS   CLEARING</t>
  </si>
  <si>
    <t xml:space="preserve">    Ladies &amp; Mens Golf GST</t>
  </si>
  <si>
    <t xml:space="preserve">    FURNITURE LOAN S/T</t>
  </si>
  <si>
    <t xml:space="preserve">    S/T NAB</t>
  </si>
  <si>
    <t>Net Profit</t>
  </si>
  <si>
    <t>April 2024 - June 2024</t>
  </si>
  <si>
    <t>Apr 24
Actual</t>
  </si>
  <si>
    <t>May 24
Actual</t>
  </si>
  <si>
    <t>Jun 24
Actual</t>
  </si>
  <si>
    <t xml:space="preserve">    Pro Shop Commission</t>
  </si>
  <si>
    <t xml:space="preserve">    REPAIRS &amp; MAINT TAB REC</t>
  </si>
  <si>
    <t xml:space="preserve">    Commission Functions</t>
  </si>
  <si>
    <t xml:space="preserve">        STAFF TRAINING ADMIN</t>
  </si>
  <si>
    <t>June 2024 vs June 2023</t>
  </si>
  <si>
    <t>Jun 24
QTD</t>
  </si>
  <si>
    <t>Jun 23
QTD</t>
  </si>
  <si>
    <t>Jun 24
YTD</t>
  </si>
  <si>
    <t>Jun 23
YTD</t>
  </si>
  <si>
    <t xml:space="preserve">        ATM - COUNTRY CLUB</t>
  </si>
  <si>
    <t xml:space="preserve">        SUNDRY CREDITORS</t>
  </si>
  <si>
    <t>March 2024 - June 2024</t>
  </si>
  <si>
    <t xml:space="preserve">    Non-Current Asset Purchases</t>
  </si>
  <si>
    <t xml:space="preserve">    Total Non-Current Asset Purchases</t>
  </si>
  <si>
    <t xml:space="preserve">    ATM - COUNTRY CLUB</t>
  </si>
  <si>
    <t xml:space="preserve">    Bunker Rake Current</t>
  </si>
  <si>
    <t>Investing Activities</t>
  </si>
  <si>
    <t xml:space="preserve">    Asset Purchases</t>
  </si>
  <si>
    <t>Total Investing Activities</t>
  </si>
  <si>
    <t xml:space="preserve">  STOCK MOVEMENT PS GREENS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</si>
</sst>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 #,##0;\(#,##0\)"/>
    <numFmt numFmtId="165" formatCode="#,##0%;\(#,##0\)%"/>
    <numFmt numFmtId="166" formatCode="#,##0%;\(#,##0%\)"/>
    <numFmt numFmtId="167" formatCode="\ #,##0;[Red]\(#,##0\)"/>
    <numFmt numFmtId="168" formatCode="#,##0.00%;\(#,##0.00%\)"/>
    <numFmt numFmtId="169" formatCode="0.0%"/>
    <numFmt numFmtId="170" formatCode="0.0%;[Red]\-0.0%"/>
    <numFmt numFmtId="171" formatCode="#,##0_ ;[Red]\-#,##0\ "/>
    <numFmt numFmtId="172" formatCode="#,##0.000000000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006B99"/>
      <name val="Open Sans Semibold"/>
      <family val="2"/>
    </font>
    <font>
      <b/>
      <sz val="4"/>
      <color rgb="FF000000"/>
      <name val="Open Sans Semibold"/>
      <family val="2"/>
    </font>
    <font>
      <b/>
      <sz val="10"/>
      <color rgb="FF0D3B5D"/>
      <name val="Open Sans Semibold"/>
      <family val="2"/>
    </font>
    <font>
      <sz val="10"/>
      <color rgb="FF000000"/>
      <name val="Open Sans"/>
      <family val="2"/>
    </font>
    <font>
      <b/>
      <sz val="10"/>
      <color rgb="FF000000"/>
      <name val="Open Sans Semibold"/>
      <family val="2"/>
    </font>
    <font>
      <sz val="10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Open Sans"/>
      <family val="2"/>
    </font>
    <font>
      <sz val="10"/>
      <color theme="1"/>
      <name val="Calibri"/>
      <family val="2"/>
      <scheme val="minor"/>
    </font>
    <font>
      <sz val="10"/>
      <color rgb="FF000000"/>
      <name val="Open Sans"/>
      <family val="2"/>
    </font>
    <font>
      <b/>
      <sz val="17"/>
      <color rgb="FF0D3B5D"/>
      <name val="Open Sans"/>
      <family val="2"/>
    </font>
    <font>
      <sz val="15"/>
      <color rgb="FF639FCC"/>
      <name val="Open Sans"/>
      <family val="2"/>
    </font>
    <font>
      <sz val="12"/>
      <color rgb="FF0D3B5D"/>
      <name val="Open Sans"/>
      <family val="2"/>
    </font>
    <font>
      <sz val="10"/>
      <color theme="1"/>
      <name val="Arial"/>
      <family val="2"/>
    </font>
    <font>
      <b/>
      <sz val="10"/>
      <color rgb="FF0D3B5D"/>
      <name val="Open Sans SemiBold"/>
      <family val="2"/>
    </font>
    <font>
      <sz val="10"/>
      <color rgb="FF000000"/>
      <name val="Open Sans"/>
      <family val="2"/>
    </font>
    <font>
      <b/>
      <sz val="10"/>
      <color rgb="FF000000"/>
      <name val="Open Sans SemiBold"/>
      <family val="2"/>
    </font>
    <font>
      <b/>
      <sz val="11"/>
      <color theme="1"/>
      <name val="Calibri"/>
      <family val="2"/>
      <scheme val="minor"/>
    </font>
    <font>
      <sz val="9"/>
      <color rgb="FF006B99"/>
      <name val="Microsoft Sans Serif"/>
      <family val="2"/>
    </font>
    <font>
      <sz val="4"/>
      <color rgb="FF000000"/>
      <name val="Microsoft Sans Serif"/>
      <family val="2"/>
    </font>
    <font>
      <sz val="10"/>
      <color rgb="FF0D3B5D"/>
      <name val="Microsoft Sans Serif"/>
      <family val="2"/>
    </font>
    <font>
      <sz val="10"/>
      <color rgb="FF000000"/>
      <name val="Microsoft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1EA"/>
        <bgColor indexed="64"/>
      </patternFill>
    </fill>
    <fill>
      <patternFill patternType="solid">
        <fgColor rgb="FFEFF5F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6B99"/>
      </top>
      <bottom style="thin">
        <color rgb="FF006B99"/>
      </bottom>
      <diagonal/>
    </border>
    <border>
      <left/>
      <right/>
      <top/>
      <bottom style="medium">
        <color rgb="FF006B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0" xfId="0" applyNumberFormat="1" applyFont="1" applyFill="1" applyAlignment="1">
      <alignment horizontal="right" vertical="top"/>
    </xf>
    <xf numFmtId="0" fontId="4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7" fillId="3" borderId="1" xfId="0" applyFont="1" applyFill="1" applyBorder="1"/>
    <xf numFmtId="0" fontId="7" fillId="4" borderId="2" xfId="0" applyFont="1" applyFill="1" applyBorder="1"/>
    <xf numFmtId="17" fontId="0" fillId="0" borderId="0" xfId="0" applyNumberFormat="1"/>
    <xf numFmtId="1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8" fillId="0" borderId="11" xfId="0" applyFont="1" applyBorder="1" applyAlignment="1">
      <alignment shrinkToFit="1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11" xfId="0" applyBorder="1"/>
    <xf numFmtId="0" fontId="6" fillId="2" borderId="11" xfId="0" applyFont="1" applyFill="1" applyBorder="1"/>
    <xf numFmtId="0" fontId="7" fillId="3" borderId="0" xfId="0" applyFont="1" applyFill="1"/>
    <xf numFmtId="0" fontId="11" fillId="7" borderId="14" xfId="0" applyFont="1" applyFill="1" applyBorder="1" applyAlignment="1">
      <alignment shrinkToFit="1"/>
    </xf>
    <xf numFmtId="0" fontId="0" fillId="6" borderId="15" xfId="0" applyFill="1" applyBorder="1"/>
    <xf numFmtId="0" fontId="11" fillId="8" borderId="14" xfId="0" applyFont="1" applyFill="1" applyBorder="1" applyAlignment="1">
      <alignment shrinkToFit="1"/>
    </xf>
    <xf numFmtId="3" fontId="0" fillId="0" borderId="0" xfId="0" applyNumberFormat="1"/>
    <xf numFmtId="3" fontId="11" fillId="7" borderId="15" xfId="0" applyNumberFormat="1" applyFont="1" applyFill="1" applyBorder="1"/>
    <xf numFmtId="3" fontId="0" fillId="0" borderId="0" xfId="0" applyNumberFormat="1" applyAlignment="1">
      <alignment horizontal="right"/>
    </xf>
    <xf numFmtId="3" fontId="11" fillId="8" borderId="15" xfId="0" applyNumberFormat="1" applyFont="1" applyFill="1" applyBorder="1"/>
    <xf numFmtId="9" fontId="0" fillId="0" borderId="0" xfId="1" applyFont="1"/>
    <xf numFmtId="0" fontId="12" fillId="2" borderId="0" xfId="0" applyFont="1" applyFill="1"/>
    <xf numFmtId="170" fontId="13" fillId="9" borderId="0" xfId="0" applyNumberFormat="1" applyFont="1" applyFill="1" applyAlignment="1">
      <alignment shrinkToFit="1"/>
    </xf>
    <xf numFmtId="0" fontId="14" fillId="2" borderId="0" xfId="0" applyFont="1" applyFill="1"/>
    <xf numFmtId="172" fontId="0" fillId="0" borderId="0" xfId="0" applyNumberFormat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9" fontId="0" fillId="0" borderId="13" xfId="1" applyFont="1" applyBorder="1"/>
    <xf numFmtId="3" fontId="11" fillId="7" borderId="16" xfId="0" applyNumberFormat="1" applyFont="1" applyFill="1" applyBorder="1"/>
    <xf numFmtId="3" fontId="0" fillId="0" borderId="13" xfId="0" applyNumberFormat="1" applyBorder="1" applyAlignment="1">
      <alignment horizontal="right"/>
    </xf>
    <xf numFmtId="17" fontId="13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71" fontId="13" fillId="9" borderId="13" xfId="0" applyNumberFormat="1" applyFont="1" applyFill="1" applyBorder="1"/>
    <xf numFmtId="3" fontId="13" fillId="9" borderId="13" xfId="0" applyNumberFormat="1" applyFont="1" applyFill="1" applyBorder="1"/>
    <xf numFmtId="10" fontId="0" fillId="0" borderId="13" xfId="0" applyNumberFormat="1" applyBorder="1"/>
    <xf numFmtId="169" fontId="11" fillId="7" borderId="16" xfId="1" applyNumberFormat="1" applyFont="1" applyFill="1" applyBorder="1"/>
    <xf numFmtId="3" fontId="11" fillId="8" borderId="16" xfId="0" applyNumberFormat="1" applyFont="1" applyFill="1" applyBorder="1"/>
    <xf numFmtId="169" fontId="11" fillId="8" borderId="16" xfId="1" applyNumberFormat="1" applyFont="1" applyFill="1" applyBorder="1"/>
    <xf numFmtId="0" fontId="0" fillId="6" borderId="7" xfId="0" applyFill="1" applyBorder="1" applyAlignment="1">
      <alignment horizontal="center"/>
    </xf>
    <xf numFmtId="0" fontId="0" fillId="6" borderId="6" xfId="0" applyFill="1" applyBorder="1"/>
    <xf numFmtId="0" fontId="0" fillId="6" borderId="0" xfId="0" applyFill="1"/>
    <xf numFmtId="17" fontId="0" fillId="0" borderId="4" xfId="0" applyNumberFormat="1" applyBorder="1" applyAlignment="1">
      <alignment horizontal="center"/>
    </xf>
    <xf numFmtId="0" fontId="0" fillId="10" borderId="13" xfId="0" applyFill="1" applyBorder="1"/>
    <xf numFmtId="171" fontId="13" fillId="10" borderId="13" xfId="0" applyNumberFormat="1" applyFont="1" applyFill="1" applyBorder="1"/>
    <xf numFmtId="3" fontId="13" fillId="10" borderId="13" xfId="0" applyNumberFormat="1" applyFont="1" applyFill="1" applyBorder="1"/>
    <xf numFmtId="17" fontId="13" fillId="10" borderId="3" xfId="0" applyNumberFormat="1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17" fontId="13" fillId="10" borderId="7" xfId="0" applyNumberFormat="1" applyFont="1" applyFill="1" applyBorder="1" applyAlignment="1">
      <alignment horizontal="center" vertical="center" shrinkToFit="1"/>
    </xf>
    <xf numFmtId="170" fontId="11" fillId="10" borderId="6" xfId="0" applyNumberFormat="1" applyFont="1" applyFill="1" applyBorder="1" applyAlignment="1">
      <alignment horizontal="center" shrinkToFit="1"/>
    </xf>
    <xf numFmtId="170" fontId="11" fillId="10" borderId="8" xfId="0" applyNumberFormat="1" applyFont="1" applyFill="1" applyBorder="1" applyAlignment="1">
      <alignment horizontal="center" shrinkToFit="1"/>
    </xf>
    <xf numFmtId="0" fontId="0" fillId="10" borderId="0" xfId="0" applyFill="1"/>
    <xf numFmtId="170" fontId="13" fillId="10" borderId="0" xfId="0" applyNumberFormat="1" applyFont="1" applyFill="1" applyAlignment="1">
      <alignment shrinkToFit="1"/>
    </xf>
    <xf numFmtId="3" fontId="0" fillId="10" borderId="0" xfId="0" applyNumberFormat="1" applyFill="1"/>
    <xf numFmtId="17" fontId="0" fillId="10" borderId="7" xfId="0" applyNumberFormat="1" applyFill="1" applyBorder="1" applyAlignment="1">
      <alignment horizontal="center"/>
    </xf>
    <xf numFmtId="17" fontId="0" fillId="10" borderId="3" xfId="0" applyNumberForma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0" fontId="0" fillId="10" borderId="13" xfId="0" applyNumberFormat="1" applyFill="1" applyBorder="1"/>
    <xf numFmtId="0" fontId="0" fillId="10" borderId="7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1" fillId="7" borderId="17" xfId="0" applyFont="1" applyFill="1" applyBorder="1" applyAlignment="1">
      <alignment shrinkToFit="1"/>
    </xf>
    <xf numFmtId="3" fontId="11" fillId="7" borderId="18" xfId="0" applyNumberFormat="1" applyFont="1" applyFill="1" applyBorder="1"/>
    <xf numFmtId="3" fontId="11" fillId="7" borderId="19" xfId="0" applyNumberFormat="1" applyFont="1" applyFill="1" applyBorder="1"/>
    <xf numFmtId="169" fontId="11" fillId="7" borderId="18" xfId="1" applyNumberFormat="1" applyFont="1" applyFill="1" applyBorder="1"/>
    <xf numFmtId="0" fontId="0" fillId="6" borderId="19" xfId="0" applyFill="1" applyBorder="1"/>
    <xf numFmtId="3" fontId="0" fillId="0" borderId="4" xfId="0" applyNumberFormat="1" applyBorder="1"/>
    <xf numFmtId="3" fontId="0" fillId="0" borderId="6" xfId="0" applyNumberFormat="1" applyBorder="1"/>
    <xf numFmtId="3" fontId="0" fillId="10" borderId="4" xfId="0" applyNumberFormat="1" applyFill="1" applyBorder="1"/>
    <xf numFmtId="3" fontId="0" fillId="10" borderId="6" xfId="0" applyNumberFormat="1" applyFill="1" applyBorder="1"/>
    <xf numFmtId="10" fontId="0" fillId="10" borderId="4" xfId="0" applyNumberFormat="1" applyFill="1" applyBorder="1"/>
    <xf numFmtId="3" fontId="0" fillId="0" borderId="5" xfId="0" applyNumberFormat="1" applyBorder="1"/>
    <xf numFmtId="3" fontId="0" fillId="0" borderId="8" xfId="0" applyNumberFormat="1" applyBorder="1"/>
    <xf numFmtId="3" fontId="13" fillId="10" borderId="5" xfId="0" applyNumberFormat="1" applyFont="1" applyFill="1" applyBorder="1"/>
    <xf numFmtId="170" fontId="13" fillId="10" borderId="8" xfId="0" applyNumberFormat="1" applyFont="1" applyFill="1" applyBorder="1" applyAlignment="1">
      <alignment shrinkToFit="1"/>
    </xf>
    <xf numFmtId="3" fontId="0" fillId="10" borderId="8" xfId="0" applyNumberFormat="1" applyFill="1" applyBorder="1"/>
    <xf numFmtId="10" fontId="0" fillId="10" borderId="5" xfId="0" applyNumberFormat="1" applyFill="1" applyBorder="1"/>
    <xf numFmtId="0" fontId="0" fillId="6" borderId="8" xfId="0" applyFill="1" applyBorder="1"/>
    <xf numFmtId="0" fontId="0" fillId="0" borderId="8" xfId="0" applyBorder="1"/>
    <xf numFmtId="171" fontId="13" fillId="10" borderId="5" xfId="0" applyNumberFormat="1" applyFont="1" applyFill="1" applyBorder="1"/>
    <xf numFmtId="10" fontId="0" fillId="0" borderId="0" xfId="0" applyNumberFormat="1"/>
    <xf numFmtId="0" fontId="18" fillId="0" borderId="0" xfId="0" applyFont="1"/>
    <xf numFmtId="164" fontId="18" fillId="2" borderId="0" xfId="0" applyNumberFormat="1" applyFont="1" applyFill="1"/>
    <xf numFmtId="0" fontId="19" fillId="2" borderId="2" xfId="0" applyFont="1" applyFill="1" applyBorder="1"/>
    <xf numFmtId="164" fontId="18" fillId="2" borderId="2" xfId="0" applyNumberFormat="1" applyFont="1" applyFill="1" applyBorder="1"/>
    <xf numFmtId="0" fontId="20" fillId="2" borderId="0" xfId="0" applyFont="1" applyFill="1"/>
    <xf numFmtId="0" fontId="21" fillId="3" borderId="1" xfId="0" applyFont="1" applyFill="1" applyBorder="1"/>
    <xf numFmtId="164" fontId="18" fillId="0" borderId="0" xfId="0" applyNumberFormat="1" applyFont="1"/>
    <xf numFmtId="165" fontId="18" fillId="2" borderId="0" xfId="0" applyNumberFormat="1" applyFont="1" applyFill="1"/>
    <xf numFmtId="165" fontId="18" fillId="2" borderId="2" xfId="0" applyNumberFormat="1" applyFont="1" applyFill="1" applyBorder="1"/>
    <xf numFmtId="165" fontId="18" fillId="0" borderId="0" xfId="0" applyNumberFormat="1" applyFont="1"/>
    <xf numFmtId="167" fontId="18" fillId="2" borderId="0" xfId="0" applyNumberFormat="1" applyFont="1" applyFill="1"/>
    <xf numFmtId="167" fontId="18" fillId="2" borderId="2" xfId="0" applyNumberFormat="1" applyFont="1" applyFill="1" applyBorder="1"/>
    <xf numFmtId="167" fontId="18" fillId="0" borderId="0" xfId="0" applyNumberFormat="1" applyFont="1"/>
    <xf numFmtId="3" fontId="13" fillId="10" borderId="4" xfId="0" applyNumberFormat="1" applyFont="1" applyFill="1" applyBorder="1"/>
    <xf numFmtId="170" fontId="13" fillId="10" borderId="6" xfId="0" applyNumberFormat="1" applyFont="1" applyFill="1" applyBorder="1" applyAlignment="1">
      <alignment shrinkToFit="1"/>
    </xf>
    <xf numFmtId="0" fontId="0" fillId="0" borderId="6" xfId="0" applyBorder="1"/>
    <xf numFmtId="171" fontId="13" fillId="10" borderId="4" xfId="0" applyNumberFormat="1" applyFont="1" applyFill="1" applyBorder="1"/>
    <xf numFmtId="0" fontId="22" fillId="8" borderId="14" xfId="0" applyFont="1" applyFill="1" applyBorder="1" applyAlignment="1">
      <alignment shrinkToFit="1"/>
    </xf>
    <xf numFmtId="49" fontId="23" fillId="2" borderId="0" xfId="0" applyNumberFormat="1" applyFont="1" applyFill="1" applyAlignment="1">
      <alignment horizontal="right" vertical="top"/>
    </xf>
    <xf numFmtId="49" fontId="23" fillId="2" borderId="2" xfId="0" applyNumberFormat="1" applyFont="1" applyFill="1" applyBorder="1" applyAlignment="1">
      <alignment horizontal="right" vertical="top" wrapText="1"/>
    </xf>
    <xf numFmtId="49" fontId="23" fillId="2" borderId="2" xfId="0" applyNumberFormat="1" applyFont="1" applyFill="1" applyBorder="1" applyAlignment="1">
      <alignment horizontal="right" vertical="top"/>
    </xf>
    <xf numFmtId="0" fontId="24" fillId="2" borderId="0" xfId="0" applyFont="1" applyFill="1"/>
    <xf numFmtId="0" fontId="25" fillId="2" borderId="2" xfId="0" applyFont="1" applyFill="1" applyBorder="1"/>
    <xf numFmtId="0" fontId="26" fillId="2" borderId="0" xfId="0" applyFont="1" applyFill="1"/>
    <xf numFmtId="164" fontId="26" fillId="2" borderId="0" xfId="0" applyNumberFormat="1" applyFont="1" applyFill="1"/>
    <xf numFmtId="0" fontId="26" fillId="3" borderId="1" xfId="0" applyFont="1" applyFill="1" applyBorder="1"/>
    <xf numFmtId="164" fontId="26" fillId="3" borderId="1" xfId="0" applyNumberFormat="1" applyFont="1" applyFill="1" applyBorder="1"/>
    <xf numFmtId="0" fontId="26" fillId="4" borderId="2" xfId="0" applyFont="1" applyFill="1" applyBorder="1"/>
    <xf numFmtId="164" fontId="26" fillId="4" borderId="2" xfId="0" applyNumberFormat="1" applyFont="1" applyFill="1" applyBorder="1"/>
    <xf numFmtId="168" fontId="26" fillId="4" borderId="2" xfId="0" applyNumberFormat="1" applyFont="1" applyFill="1" applyBorder="1"/>
    <xf numFmtId="166" fontId="26" fillId="2" borderId="0" xfId="0" applyNumberFormat="1" applyFont="1" applyFill="1"/>
    <xf numFmtId="165" fontId="26" fillId="2" borderId="0" xfId="0" applyNumberFormat="1" applyFont="1" applyFill="1"/>
    <xf numFmtId="166" fontId="26" fillId="3" borderId="1" xfId="0" applyNumberFormat="1" applyFont="1" applyFill="1" applyBorder="1"/>
    <xf numFmtId="165" fontId="26" fillId="3" borderId="1" xfId="0" applyNumberFormat="1" applyFont="1" applyFill="1" applyBorder="1"/>
    <xf numFmtId="166" fontId="26" fillId="4" borderId="2" xfId="0" applyNumberFormat="1" applyFont="1" applyFill="1" applyBorder="1"/>
    <xf numFmtId="165" fontId="26" fillId="4" borderId="2" xfId="0" applyNumberFormat="1" applyFont="1" applyFill="1" applyBorder="1"/>
    <xf numFmtId="167" fontId="26" fillId="2" borderId="0" xfId="0" applyNumberFormat="1" applyFont="1" applyFill="1"/>
    <xf numFmtId="167" fontId="26" fillId="3" borderId="1" xfId="0" applyNumberFormat="1" applyFont="1" applyFill="1" applyBorder="1"/>
    <xf numFmtId="167" fontId="26" fillId="4" borderId="2" xfId="0" applyNumberFormat="1" applyFont="1" applyFill="1" applyBorder="1"/>
    <xf numFmtId="0" fontId="24" fillId="0" borderId="0" xfId="0" applyFont="1"/>
    <xf numFmtId="0" fontId="9" fillId="5" borderId="12" xfId="0" applyFont="1" applyFill="1" applyBorder="1" applyAlignment="1">
      <alignment horizontal="center" shrinkToFit="1"/>
    </xf>
    <xf numFmtId="0" fontId="9" fillId="5" borderId="6" xfId="0" applyFont="1" applyFill="1" applyBorder="1" applyAlignment="1">
      <alignment horizontal="center" shrinkToFit="1"/>
    </xf>
    <xf numFmtId="0" fontId="9" fillId="5" borderId="7" xfId="0" applyFont="1" applyFill="1" applyBorder="1" applyAlignment="1">
      <alignment horizontal="center" shrinkToFit="1"/>
    </xf>
    <xf numFmtId="49" fontId="15" fillId="2" borderId="0" xfId="0" applyNumberFormat="1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49" fontId="17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7CFE-5A19-49AB-BA95-29250512BFE7}">
  <dimension ref="A1:X256"/>
  <sheetViews>
    <sheetView workbookViewId="0">
      <pane ySplit="4" topLeftCell="A36" activePane="bottomLeft" state="frozen"/>
      <selection activeCell="B1" sqref="B1"/>
      <selection pane="bottomLeft" activeCell="S74" sqref="S74"/>
    </sheetView>
  </sheetViews>
  <sheetFormatPr defaultRowHeight="15" x14ac:dyDescent="0.25"/>
  <cols>
    <col min="1" max="1" width="23.7109375" style="2" hidden="1" customWidth="1"/>
    <col min="2" max="2" width="28.7109375" customWidth="1"/>
    <col min="3" max="3" width="10.42578125" bestFit="1" customWidth="1"/>
    <col min="4" max="6" width="10.42578125" hidden="1" customWidth="1"/>
    <col min="7" max="7" width="10.42578125" bestFit="1" customWidth="1"/>
    <col min="9" max="9" width="10" bestFit="1" customWidth="1"/>
    <col min="10" max="10" width="1.42578125" customWidth="1"/>
    <col min="11" max="11" width="8.85546875" bestFit="1" customWidth="1"/>
    <col min="12" max="12" width="0" hidden="1" customWidth="1"/>
    <col min="13" max="14" width="10.42578125" hidden="1" customWidth="1"/>
    <col min="17" max="17" width="9.42578125" bestFit="1" customWidth="1"/>
    <col min="22" max="22" width="8.85546875" customWidth="1"/>
    <col min="23" max="23" width="8.7109375" hidden="1" customWidth="1"/>
    <col min="24" max="24" width="8.85546875" hidden="1" customWidth="1"/>
    <col min="16384" max="16384" width="8.85546875" bestFit="1" customWidth="1"/>
  </cols>
  <sheetData>
    <row r="1" spans="1:23" x14ac:dyDescent="0.25">
      <c r="B1" s="134" t="s">
        <v>425</v>
      </c>
      <c r="C1" s="135"/>
      <c r="D1" s="136"/>
      <c r="E1" s="135"/>
      <c r="F1" s="136"/>
      <c r="G1" s="135"/>
      <c r="H1" s="136"/>
      <c r="I1" s="135"/>
      <c r="J1" s="136"/>
      <c r="K1" s="135"/>
      <c r="L1" s="136"/>
      <c r="M1" s="135"/>
      <c r="N1" s="136"/>
      <c r="O1" s="135"/>
      <c r="P1" s="136"/>
      <c r="Q1" s="135"/>
      <c r="R1" s="20"/>
      <c r="W1" s="9">
        <v>45444</v>
      </c>
    </row>
    <row r="2" spans="1:23" x14ac:dyDescent="0.25">
      <c r="A2"/>
      <c r="B2" s="35"/>
      <c r="C2" s="10">
        <f>W1</f>
        <v>45444</v>
      </c>
      <c r="D2" s="41">
        <f>C2</f>
        <v>45444</v>
      </c>
      <c r="E2" s="56">
        <f>C2</f>
        <v>45444</v>
      </c>
      <c r="F2" s="59">
        <f>D2</f>
        <v>45444</v>
      </c>
      <c r="G2" s="10">
        <v>45078</v>
      </c>
      <c r="H2" s="65">
        <f>C2</f>
        <v>45444</v>
      </c>
      <c r="I2" s="66">
        <f>G2</f>
        <v>45078</v>
      </c>
      <c r="J2" s="49"/>
      <c r="K2" s="11" t="s">
        <v>424</v>
      </c>
      <c r="L2" s="41" t="str">
        <f>O2</f>
        <v xml:space="preserve">YTD </v>
      </c>
      <c r="M2" s="56" t="str">
        <f>K2</f>
        <v xml:space="preserve">YTD </v>
      </c>
      <c r="N2" s="59" t="str">
        <f>L2</f>
        <v xml:space="preserve">YTD </v>
      </c>
      <c r="O2" s="11" t="s">
        <v>424</v>
      </c>
      <c r="P2" s="72" t="s">
        <v>424</v>
      </c>
      <c r="Q2" s="73" t="s">
        <v>424</v>
      </c>
    </row>
    <row r="3" spans="1:23" x14ac:dyDescent="0.25">
      <c r="A3"/>
      <c r="B3" s="15"/>
      <c r="C3" s="13" t="s">
        <v>420</v>
      </c>
      <c r="D3" s="42" t="s">
        <v>459</v>
      </c>
      <c r="E3" s="57" t="s">
        <v>421</v>
      </c>
      <c r="F3" s="60" t="s">
        <v>421</v>
      </c>
      <c r="G3" s="13" t="s">
        <v>420</v>
      </c>
      <c r="H3" s="67" t="s">
        <v>421</v>
      </c>
      <c r="I3" s="68" t="s">
        <v>421</v>
      </c>
      <c r="J3" s="18"/>
      <c r="K3" s="13" t="s">
        <v>420</v>
      </c>
      <c r="L3" s="42" t="s">
        <v>459</v>
      </c>
      <c r="M3" s="57" t="s">
        <v>421</v>
      </c>
      <c r="N3" s="60" t="s">
        <v>421</v>
      </c>
      <c r="O3" s="52">
        <f>G2</f>
        <v>45078</v>
      </c>
      <c r="P3" s="67" t="s">
        <v>421</v>
      </c>
      <c r="Q3" s="68" t="s">
        <v>421</v>
      </c>
    </row>
    <row r="4" spans="1:23" x14ac:dyDescent="0.25">
      <c r="A4"/>
      <c r="B4" s="16"/>
      <c r="C4" s="14" t="s">
        <v>422</v>
      </c>
      <c r="D4" s="12" t="s">
        <v>422</v>
      </c>
      <c r="E4" s="58" t="s">
        <v>422</v>
      </c>
      <c r="F4" s="61" t="s">
        <v>423</v>
      </c>
      <c r="G4" s="14" t="s">
        <v>422</v>
      </c>
      <c r="H4" s="69" t="s">
        <v>422</v>
      </c>
      <c r="I4" s="70" t="s">
        <v>423</v>
      </c>
      <c r="J4" s="19"/>
      <c r="K4" s="14" t="s">
        <v>422</v>
      </c>
      <c r="L4" s="12" t="s">
        <v>422</v>
      </c>
      <c r="M4" s="58" t="s">
        <v>422</v>
      </c>
      <c r="N4" s="61" t="s">
        <v>423</v>
      </c>
      <c r="O4" s="14" t="s">
        <v>422</v>
      </c>
      <c r="P4" s="69" t="s">
        <v>422</v>
      </c>
      <c r="Q4" s="70" t="s">
        <v>423</v>
      </c>
    </row>
    <row r="5" spans="1:23" x14ac:dyDescent="0.25">
      <c r="A5" s="3" t="s">
        <v>0</v>
      </c>
      <c r="B5" s="20"/>
      <c r="C5" s="36"/>
      <c r="E5" s="53"/>
      <c r="F5" s="62"/>
      <c r="G5" s="36"/>
      <c r="H5" s="62"/>
      <c r="I5" s="53"/>
      <c r="J5" s="50"/>
      <c r="K5" s="36"/>
      <c r="M5" s="53"/>
      <c r="N5" s="62"/>
      <c r="O5" s="36"/>
      <c r="P5" s="62"/>
      <c r="Q5" s="53"/>
    </row>
    <row r="6" spans="1:23" x14ac:dyDescent="0.25">
      <c r="A6" s="4"/>
      <c r="B6" s="20"/>
      <c r="C6" s="36"/>
      <c r="E6" s="53"/>
      <c r="F6" s="62"/>
      <c r="G6" s="36"/>
      <c r="H6" s="62"/>
      <c r="I6" s="53"/>
      <c r="J6" s="51"/>
      <c r="K6" s="36"/>
      <c r="M6" s="53"/>
      <c r="N6" s="62"/>
      <c r="O6" s="36"/>
      <c r="P6" s="62"/>
      <c r="Q6" s="53"/>
    </row>
    <row r="7" spans="1:23" ht="16.5" hidden="1" thickBot="1" x14ac:dyDescent="0.35">
      <c r="A7" s="5" t="s">
        <v>180</v>
      </c>
      <c r="B7" s="20" t="s">
        <v>180</v>
      </c>
      <c r="C7" s="36"/>
      <c r="E7" s="53"/>
      <c r="F7" s="62"/>
      <c r="G7" s="36"/>
      <c r="H7" s="62"/>
      <c r="I7" s="53"/>
      <c r="J7" s="51"/>
      <c r="K7" s="36"/>
      <c r="M7" s="53"/>
      <c r="N7" s="62"/>
      <c r="O7" s="36"/>
      <c r="P7" s="62"/>
      <c r="Q7" s="53"/>
    </row>
    <row r="8" spans="1:23" ht="15.75" hidden="1" x14ac:dyDescent="0.3">
      <c r="A8" s="6" t="s">
        <v>69</v>
      </c>
      <c r="B8" s="20" t="s">
        <v>69</v>
      </c>
      <c r="C8" s="36" t="e">
        <f>SUMIF(#REF!,A8,#REF!)</f>
        <v>#REF!</v>
      </c>
      <c r="D8" t="e">
        <f>SUMIF(#REF!,$A8,#REF!)</f>
        <v>#REF!</v>
      </c>
      <c r="E8" s="54" t="e">
        <f>C8-D8</f>
        <v>#REF!</v>
      </c>
      <c r="F8" s="63" t="e">
        <f>E8/D8</f>
        <v>#REF!</v>
      </c>
      <c r="G8" s="36" t="e">
        <f>SUMIF(#REF!,A8,#REF!)</f>
        <v>#REF!</v>
      </c>
      <c r="H8" s="62" t="e">
        <f>C8-G8</f>
        <v>#REF!</v>
      </c>
      <c r="I8" s="71" t="e">
        <f>H8/G8</f>
        <v>#REF!</v>
      </c>
      <c r="J8" s="51"/>
      <c r="K8" s="36" t="e">
        <f>SUMIF(#REF!,A8,#REF!)</f>
        <v>#REF!</v>
      </c>
      <c r="L8" t="e">
        <f>SUMIF(#REF!,$A8,#REF!)</f>
        <v>#REF!</v>
      </c>
      <c r="M8" s="54" t="e">
        <f>K8-L8</f>
        <v>#REF!</v>
      </c>
      <c r="N8" s="63" t="e">
        <f>M8/L8</f>
        <v>#REF!</v>
      </c>
      <c r="O8" s="36" t="e">
        <f>SUMIF(#REF!,A8,#REF!)</f>
        <v>#REF!</v>
      </c>
      <c r="P8" s="62" t="e">
        <f>K8-O8</f>
        <v>#REF!</v>
      </c>
      <c r="Q8" s="71" t="e">
        <f>P8/O8</f>
        <v>#REF!</v>
      </c>
    </row>
    <row r="9" spans="1:23" ht="15.75" hidden="1" x14ac:dyDescent="0.3">
      <c r="A9" s="6" t="s">
        <v>121</v>
      </c>
      <c r="B9" s="20" t="s">
        <v>121</v>
      </c>
      <c r="C9" s="36" t="e">
        <f>SUMIF(#REF!,A9,#REF!)</f>
        <v>#REF!</v>
      </c>
      <c r="D9" t="e">
        <f>SUMIF(#REF!,$A9,#REF!)</f>
        <v>#REF!</v>
      </c>
      <c r="E9" s="54" t="e">
        <f t="shared" ref="E9:E28" si="0">C9-D9</f>
        <v>#REF!</v>
      </c>
      <c r="F9" s="63" t="e">
        <f t="shared" ref="F9:F28" si="1">E9/D9</f>
        <v>#REF!</v>
      </c>
      <c r="G9" s="36" t="e">
        <f>SUMIF(#REF!,A9,#REF!)</f>
        <v>#REF!</v>
      </c>
      <c r="H9" s="62" t="e">
        <f>C9-G9</f>
        <v>#REF!</v>
      </c>
      <c r="I9" s="71" t="e">
        <f>H9/G9</f>
        <v>#REF!</v>
      </c>
      <c r="J9" s="51"/>
      <c r="K9" s="36" t="e">
        <f>SUMIF(#REF!,A9,#REF!)</f>
        <v>#REF!</v>
      </c>
      <c r="L9" t="e">
        <f>SUMIF(#REF!,$A9,#REF!)</f>
        <v>#REF!</v>
      </c>
      <c r="M9" s="54" t="e">
        <f t="shared" ref="M9:M37" si="2">K9-L9</f>
        <v>#REF!</v>
      </c>
      <c r="N9" s="63" t="e">
        <f t="shared" ref="N9:N37" si="3">M9/L9</f>
        <v>#REF!</v>
      </c>
      <c r="O9" s="36" t="e">
        <f>SUMIF(#REF!,A9,#REF!)</f>
        <v>#REF!</v>
      </c>
      <c r="P9" s="62" t="e">
        <f>K9-O9</f>
        <v>#REF!</v>
      </c>
      <c r="Q9" s="71" t="e">
        <f>P9/O9</f>
        <v>#REF!</v>
      </c>
    </row>
    <row r="10" spans="1:23" ht="15.75" x14ac:dyDescent="0.3">
      <c r="A10" s="7" t="s">
        <v>144</v>
      </c>
      <c r="B10" s="20" t="s">
        <v>180</v>
      </c>
      <c r="C10" s="37" t="e">
        <f>SUMIF(#REF!,A10,#REF!)</f>
        <v>#REF!</v>
      </c>
      <c r="D10" s="26" t="e">
        <f>SUM(D8:D9)</f>
        <v>#REF!</v>
      </c>
      <c r="E10" s="55" t="e">
        <f t="shared" si="0"/>
        <v>#REF!</v>
      </c>
      <c r="F10" s="63" t="e">
        <f t="shared" si="1"/>
        <v>#REF!</v>
      </c>
      <c r="G10" s="37" t="e">
        <f>SUMIF(#REF!,A10,#REF!)</f>
        <v>#REF!</v>
      </c>
      <c r="H10" s="64" t="e">
        <f>SUM(H8:H9)</f>
        <v>#REF!</v>
      </c>
      <c r="I10" s="71" t="e">
        <f>H10/G10</f>
        <v>#REF!</v>
      </c>
      <c r="J10" s="51"/>
      <c r="K10" s="37" t="e">
        <f>SUMIF(#REF!,A10,#REF!)</f>
        <v>#REF!</v>
      </c>
      <c r="L10" t="e">
        <f>SUMIF(#REF!,$A10,#REF!)</f>
        <v>#REF!</v>
      </c>
      <c r="M10" s="54" t="e">
        <f t="shared" si="2"/>
        <v>#REF!</v>
      </c>
      <c r="N10" s="63" t="e">
        <f t="shared" si="3"/>
        <v>#REF!</v>
      </c>
      <c r="O10" s="37" t="e">
        <f>SUMIF(#REF!,A10,#REF!)</f>
        <v>#REF!</v>
      </c>
      <c r="P10" s="64" t="e">
        <f>SUM(P8:P9)</f>
        <v>#REF!</v>
      </c>
      <c r="Q10" s="71" t="e">
        <f>P10/O10</f>
        <v>#REF!</v>
      </c>
    </row>
    <row r="11" spans="1:23" ht="16.5" hidden="1" thickBot="1" x14ac:dyDescent="0.35">
      <c r="A11" s="5" t="s">
        <v>1</v>
      </c>
      <c r="B11" s="20" t="s">
        <v>1</v>
      </c>
      <c r="C11" s="37"/>
      <c r="D11" s="26" t="e">
        <f>SUMIF(#REF!,$A11,#REF!)</f>
        <v>#REF!</v>
      </c>
      <c r="E11" s="55" t="e">
        <f t="shared" si="0"/>
        <v>#REF!</v>
      </c>
      <c r="F11" s="63" t="e">
        <f t="shared" si="1"/>
        <v>#REF!</v>
      </c>
      <c r="G11" s="37"/>
      <c r="H11" s="64"/>
      <c r="I11" s="53"/>
      <c r="J11" s="51"/>
      <c r="K11" s="37"/>
      <c r="L11" t="e">
        <f>SUMIF(#REF!,$A11,#REF!)</f>
        <v>#REF!</v>
      </c>
      <c r="M11" s="54" t="e">
        <f t="shared" si="2"/>
        <v>#REF!</v>
      </c>
      <c r="N11" s="63" t="e">
        <f t="shared" si="3"/>
        <v>#REF!</v>
      </c>
      <c r="O11" s="37"/>
      <c r="P11" s="64"/>
      <c r="Q11" s="53"/>
    </row>
    <row r="12" spans="1:23" ht="15.75" hidden="1" x14ac:dyDescent="0.3">
      <c r="A12" s="6" t="s">
        <v>251</v>
      </c>
      <c r="B12" s="21" t="s">
        <v>251</v>
      </c>
      <c r="C12" s="37" t="e">
        <f>SUMIF(#REF!,A12,#REF!)</f>
        <v>#REF!</v>
      </c>
      <c r="D12" s="26" t="e">
        <f>SUMIF(#REF!,$A12,#REF!)</f>
        <v>#REF!</v>
      </c>
      <c r="E12" s="55" t="e">
        <f t="shared" si="0"/>
        <v>#REF!</v>
      </c>
      <c r="F12" s="63" t="e">
        <f t="shared" si="1"/>
        <v>#REF!</v>
      </c>
      <c r="G12" s="37" t="e">
        <f>SUMIF(#REF!,A12,#REF!)</f>
        <v>#REF!</v>
      </c>
      <c r="H12" s="64" t="e">
        <f t="shared" ref="H12:H32" si="4">C12-G12</f>
        <v>#REF!</v>
      </c>
      <c r="I12" s="71" t="e">
        <f t="shared" ref="I12:I47" si="5">H12/G12</f>
        <v>#REF!</v>
      </c>
      <c r="J12" s="51"/>
      <c r="K12" s="37" t="e">
        <f>SUMIF(#REF!,A12,#REF!)</f>
        <v>#REF!</v>
      </c>
      <c r="L12" t="e">
        <f>SUMIF(#REF!,$A12,#REF!)</f>
        <v>#REF!</v>
      </c>
      <c r="M12" s="54" t="e">
        <f t="shared" si="2"/>
        <v>#REF!</v>
      </c>
      <c r="N12" s="63" t="e">
        <f t="shared" si="3"/>
        <v>#REF!</v>
      </c>
      <c r="O12" s="37" t="e">
        <f>SUMIF(#REF!,A12,#REF!)</f>
        <v>#REF!</v>
      </c>
      <c r="P12" s="64" t="e">
        <f t="shared" ref="P12:P21" si="6">K12-O12</f>
        <v>#REF!</v>
      </c>
      <c r="Q12" s="71" t="e">
        <f t="shared" ref="Q12:Q21" si="7">P12/O12</f>
        <v>#REF!</v>
      </c>
    </row>
    <row r="13" spans="1:23" ht="15.75" hidden="1" x14ac:dyDescent="0.3">
      <c r="A13" s="6" t="s">
        <v>161</v>
      </c>
      <c r="B13" s="21" t="s">
        <v>161</v>
      </c>
      <c r="C13" s="37" t="e">
        <f>SUMIF(#REF!,A13,#REF!)</f>
        <v>#REF!</v>
      </c>
      <c r="D13" s="26" t="e">
        <f>SUMIF(#REF!,$A13,#REF!)</f>
        <v>#REF!</v>
      </c>
      <c r="E13" s="55" t="e">
        <f t="shared" si="0"/>
        <v>#REF!</v>
      </c>
      <c r="F13" s="63" t="e">
        <f t="shared" si="1"/>
        <v>#REF!</v>
      </c>
      <c r="G13" s="37" t="e">
        <f>SUMIF(#REF!,A13,#REF!)</f>
        <v>#REF!</v>
      </c>
      <c r="H13" s="64" t="e">
        <f t="shared" si="4"/>
        <v>#REF!</v>
      </c>
      <c r="I13" s="71" t="e">
        <f t="shared" si="5"/>
        <v>#REF!</v>
      </c>
      <c r="J13" s="51"/>
      <c r="K13" s="37" t="e">
        <f>SUMIF(#REF!,A13,#REF!)</f>
        <v>#REF!</v>
      </c>
      <c r="L13" t="e">
        <f>SUMIF(#REF!,$A13,#REF!)</f>
        <v>#REF!</v>
      </c>
      <c r="M13" s="54" t="e">
        <f t="shared" si="2"/>
        <v>#REF!</v>
      </c>
      <c r="N13" s="63" t="e">
        <f t="shared" si="3"/>
        <v>#REF!</v>
      </c>
      <c r="O13" s="37" t="e">
        <f>SUMIF(#REF!,A13,#REF!)</f>
        <v>#REF!</v>
      </c>
      <c r="P13" s="64" t="e">
        <f t="shared" si="6"/>
        <v>#REF!</v>
      </c>
      <c r="Q13" s="71" t="e">
        <f t="shared" si="7"/>
        <v>#REF!</v>
      </c>
    </row>
    <row r="14" spans="1:23" ht="15.75" hidden="1" x14ac:dyDescent="0.3">
      <c r="A14" s="6" t="s">
        <v>19</v>
      </c>
      <c r="B14" s="21" t="s">
        <v>19</v>
      </c>
      <c r="C14" s="37" t="e">
        <f>SUMIF(#REF!,A14,#REF!)</f>
        <v>#REF!</v>
      </c>
      <c r="D14" s="26" t="e">
        <f>SUMIF(#REF!,$A14,#REF!)</f>
        <v>#REF!</v>
      </c>
      <c r="E14" s="55" t="e">
        <f t="shared" si="0"/>
        <v>#REF!</v>
      </c>
      <c r="F14" s="63" t="e">
        <f t="shared" si="1"/>
        <v>#REF!</v>
      </c>
      <c r="G14" s="37" t="e">
        <f>SUMIF(#REF!,A14,#REF!)</f>
        <v>#REF!</v>
      </c>
      <c r="H14" s="64" t="e">
        <f t="shared" si="4"/>
        <v>#REF!</v>
      </c>
      <c r="I14" s="71" t="e">
        <f t="shared" si="5"/>
        <v>#REF!</v>
      </c>
      <c r="J14" s="51"/>
      <c r="K14" s="37" t="e">
        <f>SUMIF(#REF!,A14,#REF!)</f>
        <v>#REF!</v>
      </c>
      <c r="L14" t="e">
        <f>SUMIF(#REF!,$A14,#REF!)</f>
        <v>#REF!</v>
      </c>
      <c r="M14" s="54" t="e">
        <f t="shared" si="2"/>
        <v>#REF!</v>
      </c>
      <c r="N14" s="63" t="e">
        <f t="shared" si="3"/>
        <v>#REF!</v>
      </c>
      <c r="O14" s="37" t="e">
        <f>SUMIF(#REF!,A14,#REF!)</f>
        <v>#REF!</v>
      </c>
      <c r="P14" s="64" t="e">
        <f t="shared" si="6"/>
        <v>#REF!</v>
      </c>
      <c r="Q14" s="71" t="e">
        <f t="shared" si="7"/>
        <v>#REF!</v>
      </c>
    </row>
    <row r="15" spans="1:23" ht="15.75" hidden="1" x14ac:dyDescent="0.3">
      <c r="A15" s="6" t="s">
        <v>18</v>
      </c>
      <c r="B15" s="21" t="s">
        <v>18</v>
      </c>
      <c r="C15" s="37" t="e">
        <f>SUMIF(#REF!,A15,#REF!)</f>
        <v>#REF!</v>
      </c>
      <c r="D15" s="26" t="e">
        <f>SUMIF(#REF!,$A15,#REF!)</f>
        <v>#REF!</v>
      </c>
      <c r="E15" s="55" t="e">
        <f t="shared" si="0"/>
        <v>#REF!</v>
      </c>
      <c r="F15" s="63" t="e">
        <f t="shared" si="1"/>
        <v>#REF!</v>
      </c>
      <c r="G15" s="37" t="e">
        <f>SUMIF(#REF!,A15,#REF!)</f>
        <v>#REF!</v>
      </c>
      <c r="H15" s="64" t="e">
        <f t="shared" si="4"/>
        <v>#REF!</v>
      </c>
      <c r="I15" s="71" t="e">
        <f t="shared" si="5"/>
        <v>#REF!</v>
      </c>
      <c r="J15" s="51"/>
      <c r="K15" s="37" t="e">
        <f>SUMIF(#REF!,A15,#REF!)</f>
        <v>#REF!</v>
      </c>
      <c r="L15" t="e">
        <f>SUMIF(#REF!,$A15,#REF!)</f>
        <v>#REF!</v>
      </c>
      <c r="M15" s="54" t="e">
        <f t="shared" si="2"/>
        <v>#REF!</v>
      </c>
      <c r="N15" s="63" t="e">
        <f t="shared" si="3"/>
        <v>#REF!</v>
      </c>
      <c r="O15" s="37" t="e">
        <f>SUMIF(#REF!,A15,#REF!)</f>
        <v>#REF!</v>
      </c>
      <c r="P15" s="64" t="e">
        <f t="shared" si="6"/>
        <v>#REF!</v>
      </c>
      <c r="Q15" s="71" t="e">
        <f t="shared" si="7"/>
        <v>#REF!</v>
      </c>
    </row>
    <row r="16" spans="1:23" ht="15.75" hidden="1" x14ac:dyDescent="0.3">
      <c r="A16" s="6" t="s">
        <v>38</v>
      </c>
      <c r="B16" s="21" t="s">
        <v>38</v>
      </c>
      <c r="C16" s="37" t="e">
        <f>SUMIF(#REF!,A16,#REF!)</f>
        <v>#REF!</v>
      </c>
      <c r="D16" s="26" t="e">
        <f>SUMIF(#REF!,$A16,#REF!)</f>
        <v>#REF!</v>
      </c>
      <c r="E16" s="55" t="e">
        <f t="shared" si="0"/>
        <v>#REF!</v>
      </c>
      <c r="F16" s="63" t="e">
        <f t="shared" si="1"/>
        <v>#REF!</v>
      </c>
      <c r="G16" s="37" t="e">
        <f>SUMIF(#REF!,A16,#REF!)</f>
        <v>#REF!</v>
      </c>
      <c r="H16" s="64" t="e">
        <f t="shared" si="4"/>
        <v>#REF!</v>
      </c>
      <c r="I16" s="71" t="e">
        <f t="shared" si="5"/>
        <v>#REF!</v>
      </c>
      <c r="J16" s="51"/>
      <c r="K16" s="37" t="e">
        <f>SUMIF(#REF!,A16,#REF!)</f>
        <v>#REF!</v>
      </c>
      <c r="L16" t="e">
        <f>SUMIF(#REF!,$A16,#REF!)</f>
        <v>#REF!</v>
      </c>
      <c r="M16" s="54" t="e">
        <f t="shared" si="2"/>
        <v>#REF!</v>
      </c>
      <c r="N16" s="63" t="e">
        <f t="shared" si="3"/>
        <v>#REF!</v>
      </c>
      <c r="O16" s="37" t="e">
        <f>SUMIF(#REF!,A16,#REF!)</f>
        <v>#REF!</v>
      </c>
      <c r="P16" s="64" t="e">
        <f t="shared" si="6"/>
        <v>#REF!</v>
      </c>
      <c r="Q16" s="71" t="e">
        <f t="shared" si="7"/>
        <v>#REF!</v>
      </c>
    </row>
    <row r="17" spans="1:17" ht="15.75" hidden="1" x14ac:dyDescent="0.3">
      <c r="A17" s="33" t="s">
        <v>100</v>
      </c>
      <c r="B17" s="33" t="s">
        <v>100</v>
      </c>
      <c r="C17" s="37" t="e">
        <f>SUMIF(#REF!,A17,#REF!)</f>
        <v>#REF!</v>
      </c>
      <c r="D17" s="26" t="e">
        <f>SUMIF(#REF!,$A17,#REF!)</f>
        <v>#REF!</v>
      </c>
      <c r="E17" s="55" t="e">
        <f t="shared" ref="E17" si="8">C17-D17</f>
        <v>#REF!</v>
      </c>
      <c r="F17" s="63" t="e">
        <f t="shared" ref="F17" si="9">E17/D17</f>
        <v>#REF!</v>
      </c>
      <c r="G17" s="37" t="e">
        <f>SUMIF(#REF!,A17,#REF!)</f>
        <v>#REF!</v>
      </c>
      <c r="H17" s="64" t="e">
        <f t="shared" ref="H17" si="10">C17-G17</f>
        <v>#REF!</v>
      </c>
      <c r="I17" s="71" t="e">
        <f t="shared" ref="I17" si="11">H17/G17</f>
        <v>#REF!</v>
      </c>
      <c r="J17" s="51"/>
      <c r="K17" s="37" t="e">
        <f>SUMIF(#REF!,A17,#REF!)</f>
        <v>#REF!</v>
      </c>
      <c r="L17" t="e">
        <f>SUMIF(#REF!,$A17,#REF!)</f>
        <v>#REF!</v>
      </c>
      <c r="M17" s="54" t="e">
        <f t="shared" ref="M17" si="12">K17-L17</f>
        <v>#REF!</v>
      </c>
      <c r="N17" s="63" t="e">
        <f t="shared" ref="N17" si="13">M17/L17</f>
        <v>#REF!</v>
      </c>
      <c r="O17" s="37" t="e">
        <f>SUMIF(#REF!,A17,#REF!)</f>
        <v>#REF!</v>
      </c>
      <c r="P17" s="64" t="e">
        <f t="shared" ref="P17" si="14">K17-O17</f>
        <v>#REF!</v>
      </c>
      <c r="Q17" s="71" t="e">
        <f t="shared" ref="Q17" si="15">P17/O17</f>
        <v>#REF!</v>
      </c>
    </row>
    <row r="18" spans="1:17" ht="15.75" hidden="1" x14ac:dyDescent="0.3">
      <c r="A18" s="6" t="s">
        <v>99</v>
      </c>
      <c r="B18" s="21" t="s">
        <v>99</v>
      </c>
      <c r="C18" s="37" t="e">
        <f>SUMIF(#REF!,A18,#REF!)</f>
        <v>#REF!</v>
      </c>
      <c r="D18" s="26" t="e">
        <f>SUMIF(#REF!,$A18,#REF!)</f>
        <v>#REF!</v>
      </c>
      <c r="E18" s="55" t="e">
        <f t="shared" si="0"/>
        <v>#REF!</v>
      </c>
      <c r="F18" s="63" t="e">
        <f t="shared" si="1"/>
        <v>#REF!</v>
      </c>
      <c r="G18" s="37" t="e">
        <f>SUMIF(#REF!,A18,#REF!)</f>
        <v>#REF!</v>
      </c>
      <c r="H18" s="64" t="e">
        <f t="shared" si="4"/>
        <v>#REF!</v>
      </c>
      <c r="I18" s="71" t="e">
        <f t="shared" si="5"/>
        <v>#REF!</v>
      </c>
      <c r="J18" s="51"/>
      <c r="K18" s="37" t="e">
        <f>SUMIF(#REF!,A18,#REF!)</f>
        <v>#REF!</v>
      </c>
      <c r="L18" t="e">
        <f>SUMIF(#REF!,$A18,#REF!)</f>
        <v>#REF!</v>
      </c>
      <c r="M18" s="54" t="e">
        <f t="shared" si="2"/>
        <v>#REF!</v>
      </c>
      <c r="N18" s="63" t="e">
        <f t="shared" si="3"/>
        <v>#REF!</v>
      </c>
      <c r="O18" s="37" t="e">
        <f>SUMIF(#REF!,A18,#REF!)</f>
        <v>#REF!</v>
      </c>
      <c r="P18" s="64" t="e">
        <f t="shared" si="6"/>
        <v>#REF!</v>
      </c>
      <c r="Q18" s="71" t="e">
        <f t="shared" si="7"/>
        <v>#REF!</v>
      </c>
    </row>
    <row r="19" spans="1:17" ht="15.75" hidden="1" x14ac:dyDescent="0.3">
      <c r="A19" s="6" t="s">
        <v>98</v>
      </c>
      <c r="B19" s="21" t="s">
        <v>98</v>
      </c>
      <c r="C19" s="37" t="e">
        <f>SUMIF(#REF!,A19,#REF!)</f>
        <v>#REF!</v>
      </c>
      <c r="D19" s="26" t="e">
        <f>SUMIF(#REF!,$A19,#REF!)</f>
        <v>#REF!</v>
      </c>
      <c r="E19" s="55" t="e">
        <f t="shared" si="0"/>
        <v>#REF!</v>
      </c>
      <c r="F19" s="63" t="e">
        <f t="shared" si="1"/>
        <v>#REF!</v>
      </c>
      <c r="G19" s="37" t="e">
        <f>SUMIF(#REF!,A19,#REF!)</f>
        <v>#REF!</v>
      </c>
      <c r="H19" s="64" t="e">
        <f t="shared" si="4"/>
        <v>#REF!</v>
      </c>
      <c r="I19" s="71" t="e">
        <f t="shared" si="5"/>
        <v>#REF!</v>
      </c>
      <c r="J19" s="51"/>
      <c r="K19" s="37" t="e">
        <f>SUMIF(#REF!,A19,#REF!)</f>
        <v>#REF!</v>
      </c>
      <c r="L19" t="e">
        <f>SUMIF(#REF!,$A19,#REF!)</f>
        <v>#REF!</v>
      </c>
      <c r="M19" s="54" t="e">
        <f t="shared" si="2"/>
        <v>#REF!</v>
      </c>
      <c r="N19" s="63" t="e">
        <f t="shared" si="3"/>
        <v>#REF!</v>
      </c>
      <c r="O19" s="37" t="e">
        <f>SUMIF(#REF!,A19,#REF!)</f>
        <v>#REF!</v>
      </c>
      <c r="P19" s="64" t="e">
        <f t="shared" si="6"/>
        <v>#REF!</v>
      </c>
      <c r="Q19" s="71" t="e">
        <f t="shared" si="7"/>
        <v>#REF!</v>
      </c>
    </row>
    <row r="20" spans="1:17" ht="15.75" x14ac:dyDescent="0.3">
      <c r="A20" s="7" t="s">
        <v>162</v>
      </c>
      <c r="B20" s="20" t="s">
        <v>1</v>
      </c>
      <c r="C20" s="37" t="e">
        <f>SUMIF(#REF!,A20,#REF!)</f>
        <v>#REF!</v>
      </c>
      <c r="D20" s="26" t="e">
        <f>SUM(D11:D19)</f>
        <v>#REF!</v>
      </c>
      <c r="E20" s="55" t="e">
        <f t="shared" si="0"/>
        <v>#REF!</v>
      </c>
      <c r="F20" s="63" t="e">
        <f t="shared" si="1"/>
        <v>#REF!</v>
      </c>
      <c r="G20" s="37" t="e">
        <f>SUMIF(#REF!,A20,#REF!)</f>
        <v>#REF!</v>
      </c>
      <c r="H20" s="64" t="e">
        <f t="shared" si="4"/>
        <v>#REF!</v>
      </c>
      <c r="I20" s="71" t="e">
        <f t="shared" si="5"/>
        <v>#REF!</v>
      </c>
      <c r="J20" s="51"/>
      <c r="K20" s="37" t="e">
        <f>SUMIF(#REF!,A20,#REF!)</f>
        <v>#REF!</v>
      </c>
      <c r="L20" t="e">
        <f>SUM(L11:L19)</f>
        <v>#REF!</v>
      </c>
      <c r="M20" s="54" t="e">
        <f t="shared" si="2"/>
        <v>#REF!</v>
      </c>
      <c r="N20" s="63" t="e">
        <f t="shared" si="3"/>
        <v>#REF!</v>
      </c>
      <c r="O20" s="37" t="e">
        <f>SUMIF(#REF!,A20,#REF!)</f>
        <v>#REF!</v>
      </c>
      <c r="P20" s="64" t="e">
        <f t="shared" si="6"/>
        <v>#REF!</v>
      </c>
      <c r="Q20" s="71" t="e">
        <f t="shared" si="7"/>
        <v>#REF!</v>
      </c>
    </row>
    <row r="21" spans="1:17" ht="16.5" customHeight="1" x14ac:dyDescent="0.3">
      <c r="A21" s="22"/>
      <c r="B21" s="20" t="s">
        <v>430</v>
      </c>
      <c r="C21" s="37" t="e">
        <f>C10-C20</f>
        <v>#REF!</v>
      </c>
      <c r="D21" s="26" t="e">
        <f>D10-D20</f>
        <v>#REF!</v>
      </c>
      <c r="E21" s="55" t="e">
        <f t="shared" si="0"/>
        <v>#REF!</v>
      </c>
      <c r="F21" s="63" t="e">
        <f t="shared" si="1"/>
        <v>#REF!</v>
      </c>
      <c r="G21" s="37" t="e">
        <f>G10-G20</f>
        <v>#REF!</v>
      </c>
      <c r="H21" s="64" t="e">
        <f t="shared" si="4"/>
        <v>#REF!</v>
      </c>
      <c r="I21" s="71" t="e">
        <f t="shared" si="5"/>
        <v>#REF!</v>
      </c>
      <c r="J21" s="51"/>
      <c r="K21" s="37" t="e">
        <f>K10-K20</f>
        <v>#REF!</v>
      </c>
      <c r="L21" s="26" t="e">
        <f>L10-L20</f>
        <v>#REF!</v>
      </c>
      <c r="M21" s="54" t="e">
        <f t="shared" si="2"/>
        <v>#REF!</v>
      </c>
      <c r="N21" s="63" t="e">
        <f t="shared" si="3"/>
        <v>#REF!</v>
      </c>
      <c r="O21" s="37" t="e">
        <f>O10-O20</f>
        <v>#REF!</v>
      </c>
      <c r="P21" s="64" t="e">
        <f t="shared" si="6"/>
        <v>#REF!</v>
      </c>
      <c r="Q21" s="71" t="e">
        <f t="shared" si="7"/>
        <v>#REF!</v>
      </c>
    </row>
    <row r="22" spans="1:17" ht="15.75" hidden="1" x14ac:dyDescent="0.3">
      <c r="A22" s="22"/>
      <c r="B22" s="20"/>
      <c r="C22" s="37"/>
      <c r="D22" s="26"/>
      <c r="E22" s="55">
        <f t="shared" si="0"/>
        <v>0</v>
      </c>
      <c r="F22" s="63" t="e">
        <f t="shared" si="1"/>
        <v>#DIV/0!</v>
      </c>
      <c r="G22" s="37"/>
      <c r="H22" s="64"/>
      <c r="I22" s="71"/>
      <c r="J22" s="51"/>
      <c r="K22" s="37"/>
      <c r="M22" s="54">
        <f t="shared" si="2"/>
        <v>0</v>
      </c>
      <c r="N22" s="63" t="e">
        <f t="shared" si="3"/>
        <v>#DIV/0!</v>
      </c>
      <c r="O22" s="37"/>
      <c r="P22" s="64"/>
      <c r="Q22" s="71"/>
    </row>
    <row r="23" spans="1:17" ht="16.5" hidden="1" thickBot="1" x14ac:dyDescent="0.35">
      <c r="A23" s="5" t="s">
        <v>427</v>
      </c>
      <c r="B23" s="20"/>
      <c r="C23" s="37"/>
      <c r="D23" s="26"/>
      <c r="E23" s="55">
        <f t="shared" si="0"/>
        <v>0</v>
      </c>
      <c r="F23" s="63" t="e">
        <f t="shared" si="1"/>
        <v>#DIV/0!</v>
      </c>
      <c r="G23" s="37"/>
      <c r="H23" s="64"/>
      <c r="I23" s="71"/>
      <c r="J23" s="51"/>
      <c r="K23" s="37"/>
      <c r="M23" s="54">
        <f t="shared" si="2"/>
        <v>0</v>
      </c>
      <c r="N23" s="63" t="e">
        <f t="shared" si="3"/>
        <v>#DIV/0!</v>
      </c>
      <c r="O23" s="37"/>
      <c r="P23" s="64"/>
      <c r="Q23" s="71"/>
    </row>
    <row r="24" spans="1:17" ht="15.75" hidden="1" x14ac:dyDescent="0.3">
      <c r="A24" s="6" t="s">
        <v>304</v>
      </c>
      <c r="B24" s="20" t="s">
        <v>304</v>
      </c>
      <c r="C24" s="37" t="e">
        <f>SUMIF(#REF!,A24,#REF!)</f>
        <v>#REF!</v>
      </c>
      <c r="D24" s="26" t="e">
        <f>SUMIF(#REF!,$A24,#REF!)</f>
        <v>#REF!</v>
      </c>
      <c r="E24" s="55" t="e">
        <f t="shared" si="0"/>
        <v>#REF!</v>
      </c>
      <c r="F24" s="63" t="e">
        <f t="shared" si="1"/>
        <v>#REF!</v>
      </c>
      <c r="G24" s="37" t="e">
        <f>SUMIF(#REF!,B24,#REF!)</f>
        <v>#REF!</v>
      </c>
      <c r="H24" s="64" t="e">
        <f t="shared" ref="H24" si="16">C24-G24</f>
        <v>#REF!</v>
      </c>
      <c r="I24" s="71" t="e">
        <f t="shared" ref="I24" si="17">H24/G24</f>
        <v>#REF!</v>
      </c>
      <c r="J24" s="51"/>
      <c r="K24" s="37" t="e">
        <f>SUMIF(#REF!,A24,#REF!)</f>
        <v>#REF!</v>
      </c>
      <c r="L24" t="e">
        <f>SUMIF(#REF!,$A24,#REF!)</f>
        <v>#REF!</v>
      </c>
      <c r="M24" s="54" t="e">
        <f t="shared" si="2"/>
        <v>#REF!</v>
      </c>
      <c r="N24" s="63" t="e">
        <f t="shared" si="3"/>
        <v>#REF!</v>
      </c>
      <c r="O24" s="37" t="e">
        <f>SUMIF(#REF!,A24,#REF!)</f>
        <v>#REF!</v>
      </c>
      <c r="P24" s="64" t="e">
        <f>K24-O24</f>
        <v>#REF!</v>
      </c>
      <c r="Q24" s="71" t="e">
        <f>P24/O24</f>
        <v>#REF!</v>
      </c>
    </row>
    <row r="25" spans="1:17" ht="15.75" hidden="1" x14ac:dyDescent="0.3">
      <c r="A25" s="6" t="s">
        <v>145</v>
      </c>
      <c r="B25" s="20" t="s">
        <v>145</v>
      </c>
      <c r="C25" s="37" t="e">
        <f>SUMIF(#REF!,A25,#REF!)</f>
        <v>#REF!</v>
      </c>
      <c r="D25" s="26" t="e">
        <f>SUMIF(#REF!,$A25,#REF!)</f>
        <v>#REF!</v>
      </c>
      <c r="E25" s="55" t="e">
        <f t="shared" si="0"/>
        <v>#REF!</v>
      </c>
      <c r="F25" s="63" t="e">
        <f t="shared" si="1"/>
        <v>#REF!</v>
      </c>
      <c r="G25" s="37" t="e">
        <f>SUMIF(#REF!,B25,#REF!)</f>
        <v>#REF!</v>
      </c>
      <c r="H25" s="64" t="e">
        <f t="shared" si="4"/>
        <v>#REF!</v>
      </c>
      <c r="I25" s="71" t="e">
        <f t="shared" si="5"/>
        <v>#REF!</v>
      </c>
      <c r="J25" s="51"/>
      <c r="K25" s="37" t="e">
        <f>SUMIF(#REF!,A25,#REF!)</f>
        <v>#REF!</v>
      </c>
      <c r="L25" t="e">
        <f>SUMIF(#REF!,$A25,#REF!)</f>
        <v>#REF!</v>
      </c>
      <c r="M25" s="54" t="e">
        <f t="shared" si="2"/>
        <v>#REF!</v>
      </c>
      <c r="N25" s="63" t="e">
        <f t="shared" si="3"/>
        <v>#REF!</v>
      </c>
      <c r="O25" s="37" t="e">
        <f>SUMIF(#REF!,A25,#REF!)</f>
        <v>#REF!</v>
      </c>
      <c r="P25" s="64" t="e">
        <f>K25-O25</f>
        <v>#REF!</v>
      </c>
      <c r="Q25" s="71" t="e">
        <f>P25/O25</f>
        <v>#REF!</v>
      </c>
    </row>
    <row r="26" spans="1:17" ht="15.75" hidden="1" x14ac:dyDescent="0.3">
      <c r="A26" s="6" t="s">
        <v>305</v>
      </c>
      <c r="B26" s="20" t="s">
        <v>305</v>
      </c>
      <c r="C26" s="37" t="e">
        <f>SUMIF(#REF!,A26,#REF!)</f>
        <v>#REF!</v>
      </c>
      <c r="D26" s="26" t="e">
        <f>SUMIF(#REF!,$A26,#REF!)</f>
        <v>#REF!</v>
      </c>
      <c r="E26" s="55" t="e">
        <f t="shared" si="0"/>
        <v>#REF!</v>
      </c>
      <c r="F26" s="63" t="e">
        <f t="shared" si="1"/>
        <v>#REF!</v>
      </c>
      <c r="G26" s="37" t="e">
        <f>SUMIF(#REF!,B26,#REF!)</f>
        <v>#REF!</v>
      </c>
      <c r="H26" s="64" t="e">
        <f t="shared" si="4"/>
        <v>#REF!</v>
      </c>
      <c r="I26" s="71" t="e">
        <f t="shared" si="5"/>
        <v>#REF!</v>
      </c>
      <c r="J26" s="51"/>
      <c r="K26" s="37" t="e">
        <f>SUMIF(#REF!,A26,#REF!)</f>
        <v>#REF!</v>
      </c>
      <c r="L26" t="e">
        <f>SUMIF(#REF!,$A26,#REF!)</f>
        <v>#REF!</v>
      </c>
      <c r="M26" s="54" t="e">
        <f t="shared" si="2"/>
        <v>#REF!</v>
      </c>
      <c r="N26" s="63" t="e">
        <f t="shared" si="3"/>
        <v>#REF!</v>
      </c>
      <c r="O26" s="37" t="e">
        <f>SUMIF(#REF!,A26,#REF!)</f>
        <v>#REF!</v>
      </c>
      <c r="P26" s="64" t="e">
        <f>K26-O26</f>
        <v>#REF!</v>
      </c>
      <c r="Q26" s="71" t="e">
        <f>P26/O26</f>
        <v>#REF!</v>
      </c>
    </row>
    <row r="27" spans="1:17" ht="15.75" hidden="1" x14ac:dyDescent="0.3">
      <c r="A27" s="31" t="s">
        <v>181</v>
      </c>
      <c r="B27" s="20" t="s">
        <v>181</v>
      </c>
      <c r="C27" s="37" t="e">
        <f>SUMIF(#REF!,A27,#REF!)</f>
        <v>#REF!</v>
      </c>
      <c r="D27" s="26" t="e">
        <f>SUMIF(#REF!,$A27,#REF!)</f>
        <v>#REF!</v>
      </c>
      <c r="E27" s="55" t="e">
        <f t="shared" si="0"/>
        <v>#REF!</v>
      </c>
      <c r="F27" s="63" t="e">
        <f t="shared" si="1"/>
        <v>#REF!</v>
      </c>
      <c r="G27" s="37" t="e">
        <f>SUMIF(#REF!,B27,#REF!)</f>
        <v>#REF!</v>
      </c>
      <c r="H27" s="64" t="e">
        <f t="shared" ref="H27" si="18">C27-G27</f>
        <v>#REF!</v>
      </c>
      <c r="I27" s="71" t="e">
        <f t="shared" ref="I27" si="19">H27/G27</f>
        <v>#REF!</v>
      </c>
      <c r="J27" s="51"/>
      <c r="K27" s="37"/>
      <c r="L27" t="e">
        <f>SUMIF(#REF!,$A27,#REF!)</f>
        <v>#REF!</v>
      </c>
      <c r="M27" s="54" t="e">
        <f t="shared" si="2"/>
        <v>#REF!</v>
      </c>
      <c r="N27" s="63" t="e">
        <f t="shared" si="3"/>
        <v>#REF!</v>
      </c>
      <c r="O27" s="37" t="e">
        <f>SUMIF(#REF!,A27,#REF!)</f>
        <v>#REF!</v>
      </c>
      <c r="P27" s="64" t="e">
        <f>K27-O27</f>
        <v>#REF!</v>
      </c>
      <c r="Q27" s="71" t="e">
        <f>P27/O27</f>
        <v>#REF!</v>
      </c>
    </row>
    <row r="28" spans="1:17" ht="15.75" hidden="1" x14ac:dyDescent="0.3">
      <c r="A28" s="6" t="s">
        <v>275</v>
      </c>
      <c r="B28" s="20" t="s">
        <v>275</v>
      </c>
      <c r="C28" s="37" t="e">
        <f>SUMIF(#REF!,A28,#REF!)</f>
        <v>#REF!</v>
      </c>
      <c r="D28" s="26" t="e">
        <f>SUMIF(#REF!,$A28,#REF!)</f>
        <v>#REF!</v>
      </c>
      <c r="E28" s="55" t="e">
        <f t="shared" si="0"/>
        <v>#REF!</v>
      </c>
      <c r="F28" s="63" t="e">
        <f t="shared" si="1"/>
        <v>#REF!</v>
      </c>
      <c r="G28" s="37" t="e">
        <f>SUMIF(#REF!,B28,#REF!)</f>
        <v>#REF!</v>
      </c>
      <c r="H28" s="64" t="e">
        <f t="shared" si="4"/>
        <v>#REF!</v>
      </c>
      <c r="I28" s="71" t="e">
        <f t="shared" si="5"/>
        <v>#REF!</v>
      </c>
      <c r="J28" s="51"/>
      <c r="K28" s="37" t="e">
        <f>SUMIF(#REF!,A28,#REF!)</f>
        <v>#REF!</v>
      </c>
      <c r="L28" t="e">
        <f>SUMIF(#REF!,$A28,#REF!)</f>
        <v>#REF!</v>
      </c>
      <c r="M28" s="54" t="e">
        <f t="shared" si="2"/>
        <v>#REF!</v>
      </c>
      <c r="N28" s="63" t="e">
        <f t="shared" si="3"/>
        <v>#REF!</v>
      </c>
      <c r="O28" s="37" t="e">
        <f>SUMIF(#REF!,A28,#REF!)</f>
        <v>#REF!</v>
      </c>
      <c r="P28" s="64" t="e">
        <f t="shared" ref="P28:P35" si="20">K28-O28</f>
        <v>#REF!</v>
      </c>
      <c r="Q28" s="71" t="e">
        <f t="shared" ref="Q28:Q35" si="21">P28/O28</f>
        <v>#REF!</v>
      </c>
    </row>
    <row r="29" spans="1:17" ht="15.75" hidden="1" x14ac:dyDescent="0.3">
      <c r="A29" s="6" t="s">
        <v>249</v>
      </c>
      <c r="B29" s="20" t="s">
        <v>249</v>
      </c>
      <c r="C29" s="37" t="e">
        <f>SUMIF(#REF!,A29,#REF!)</f>
        <v>#REF!</v>
      </c>
      <c r="D29" s="26" t="e">
        <f>SUMIF(#REF!,$A29,#REF!)</f>
        <v>#REF!</v>
      </c>
      <c r="E29" s="55" t="e">
        <f t="shared" ref="E29" si="22">C29-D29</f>
        <v>#REF!</v>
      </c>
      <c r="F29" s="63" t="e">
        <f t="shared" ref="F29" si="23">E29/D29</f>
        <v>#REF!</v>
      </c>
      <c r="G29" s="37" t="e">
        <f>SUMIF(#REF!,B29,#REF!)</f>
        <v>#REF!</v>
      </c>
      <c r="H29" s="64" t="e">
        <f t="shared" si="4"/>
        <v>#REF!</v>
      </c>
      <c r="I29" s="71" t="e">
        <f t="shared" si="5"/>
        <v>#REF!</v>
      </c>
      <c r="J29" s="51"/>
      <c r="K29" s="37" t="e">
        <f>SUMIF(#REF!,A29,#REF!)</f>
        <v>#REF!</v>
      </c>
      <c r="L29" t="e">
        <f>SUMIF(#REF!,$A29,#REF!)</f>
        <v>#REF!</v>
      </c>
      <c r="M29" s="54" t="e">
        <f t="shared" si="2"/>
        <v>#REF!</v>
      </c>
      <c r="N29" s="63" t="e">
        <f t="shared" si="3"/>
        <v>#REF!</v>
      </c>
      <c r="O29" s="37" t="e">
        <f>SUMIF(#REF!,A29,#REF!)</f>
        <v>#REF!</v>
      </c>
      <c r="P29" s="64" t="e">
        <f t="shared" si="20"/>
        <v>#REF!</v>
      </c>
      <c r="Q29" s="71" t="e">
        <f t="shared" si="21"/>
        <v>#REF!</v>
      </c>
    </row>
    <row r="30" spans="1:17" ht="15.75" hidden="1" x14ac:dyDescent="0.3">
      <c r="A30" s="6" t="s">
        <v>260</v>
      </c>
      <c r="B30" s="21" t="s">
        <v>260</v>
      </c>
      <c r="C30" s="37" t="e">
        <f>SUMIF(#REF!,A30,#REF!)</f>
        <v>#REF!</v>
      </c>
      <c r="D30" s="26" t="e">
        <f>SUMIF(#REF!,$A30,#REF!)</f>
        <v>#REF!</v>
      </c>
      <c r="E30" s="55" t="e">
        <f t="shared" ref="E30:E37" si="24">C30-D30</f>
        <v>#REF!</v>
      </c>
      <c r="F30" s="63" t="e">
        <f t="shared" ref="F30:F37" si="25">E30/D30</f>
        <v>#REF!</v>
      </c>
      <c r="G30" s="37" t="e">
        <f>SUMIF(#REF!,B30,#REF!)</f>
        <v>#REF!</v>
      </c>
      <c r="H30" s="64" t="e">
        <f t="shared" si="4"/>
        <v>#REF!</v>
      </c>
      <c r="I30" s="71" t="e">
        <f t="shared" si="5"/>
        <v>#REF!</v>
      </c>
      <c r="J30" s="51"/>
      <c r="K30" s="37" t="e">
        <f>SUMIF(#REF!,A30,#REF!)</f>
        <v>#REF!</v>
      </c>
      <c r="L30" t="e">
        <f>SUMIF(#REF!,$A30,#REF!)</f>
        <v>#REF!</v>
      </c>
      <c r="M30" s="54" t="e">
        <f t="shared" si="2"/>
        <v>#REF!</v>
      </c>
      <c r="N30" s="63" t="e">
        <f t="shared" si="3"/>
        <v>#REF!</v>
      </c>
      <c r="O30" s="37" t="e">
        <f>SUMIF(#REF!,A30,#REF!)</f>
        <v>#REF!</v>
      </c>
      <c r="P30" s="64" t="e">
        <f t="shared" si="20"/>
        <v>#REF!</v>
      </c>
      <c r="Q30" s="71" t="e">
        <f t="shared" si="21"/>
        <v>#REF!</v>
      </c>
    </row>
    <row r="31" spans="1:17" ht="15.75" hidden="1" x14ac:dyDescent="0.3">
      <c r="A31" s="33" t="s">
        <v>444</v>
      </c>
      <c r="B31" s="33" t="s">
        <v>444</v>
      </c>
      <c r="C31" s="37" t="e">
        <f>SUMIF(#REF!,A31,#REF!)</f>
        <v>#REF!</v>
      </c>
      <c r="D31" s="26">
        <v>2</v>
      </c>
      <c r="E31" s="55" t="e">
        <f t="shared" si="24"/>
        <v>#REF!</v>
      </c>
      <c r="F31" s="63" t="e">
        <f t="shared" si="25"/>
        <v>#REF!</v>
      </c>
      <c r="G31" s="37" t="e">
        <f>SUMIF(#REF!,B31,#REF!)</f>
        <v>#REF!</v>
      </c>
      <c r="H31" s="64" t="e">
        <f t="shared" si="4"/>
        <v>#REF!</v>
      </c>
      <c r="I31" s="71" t="e">
        <f t="shared" si="5"/>
        <v>#REF!</v>
      </c>
      <c r="J31" s="51"/>
      <c r="K31" s="37" t="e">
        <f>SUMIF(#REF!,A31,#REF!)</f>
        <v>#REF!</v>
      </c>
      <c r="L31" t="e">
        <f>SUMIF(#REF!,$A31,#REF!)</f>
        <v>#REF!</v>
      </c>
      <c r="M31" s="54" t="e">
        <f t="shared" si="2"/>
        <v>#REF!</v>
      </c>
      <c r="N31" s="63" t="e">
        <f t="shared" si="3"/>
        <v>#REF!</v>
      </c>
      <c r="O31" s="37" t="e">
        <f>SUMIF(#REF!,A31,#REF!)</f>
        <v>#REF!</v>
      </c>
      <c r="P31" s="64" t="e">
        <f t="shared" si="20"/>
        <v>#REF!</v>
      </c>
      <c r="Q31" s="71" t="e">
        <f t="shared" si="21"/>
        <v>#REF!</v>
      </c>
    </row>
    <row r="32" spans="1:17" ht="15.75" hidden="1" x14ac:dyDescent="0.3">
      <c r="A32" s="6" t="s">
        <v>182</v>
      </c>
      <c r="B32" s="21" t="s">
        <v>182</v>
      </c>
      <c r="C32" s="37" t="e">
        <f>SUMIF(#REF!,A32,#REF!)</f>
        <v>#REF!</v>
      </c>
      <c r="D32" s="26" t="e">
        <f>SUMIF(#REF!,$A32,#REF!)</f>
        <v>#REF!</v>
      </c>
      <c r="E32" s="55" t="e">
        <f t="shared" si="24"/>
        <v>#REF!</v>
      </c>
      <c r="F32" s="63" t="e">
        <f t="shared" si="25"/>
        <v>#REF!</v>
      </c>
      <c r="G32" s="37" t="e">
        <f>SUMIF(#REF!,B32,#REF!)</f>
        <v>#REF!</v>
      </c>
      <c r="H32" s="64" t="e">
        <f t="shared" si="4"/>
        <v>#REF!</v>
      </c>
      <c r="I32" s="71" t="e">
        <f t="shared" si="5"/>
        <v>#REF!</v>
      </c>
      <c r="J32" s="51"/>
      <c r="K32" s="37" t="e">
        <f>SUMIF(#REF!,A32,#REF!)</f>
        <v>#REF!</v>
      </c>
      <c r="L32" t="e">
        <f>SUMIF(#REF!,$A32,#REF!)</f>
        <v>#REF!</v>
      </c>
      <c r="M32" s="54" t="e">
        <f t="shared" si="2"/>
        <v>#REF!</v>
      </c>
      <c r="N32" s="63" t="e">
        <f t="shared" si="3"/>
        <v>#REF!</v>
      </c>
      <c r="O32" s="37" t="e">
        <f>SUMIF(#REF!,A32,#REF!)</f>
        <v>#REF!</v>
      </c>
      <c r="P32" s="64" t="e">
        <f t="shared" si="20"/>
        <v>#REF!</v>
      </c>
      <c r="Q32" s="71" t="e">
        <f t="shared" si="21"/>
        <v>#REF!</v>
      </c>
    </row>
    <row r="33" spans="1:19" ht="15.75" hidden="1" x14ac:dyDescent="0.3">
      <c r="A33" s="6" t="s">
        <v>39</v>
      </c>
      <c r="B33" s="20" t="s">
        <v>39</v>
      </c>
      <c r="C33" s="37" t="e">
        <f>SUMIF(#REF!,A33,#REF!)</f>
        <v>#REF!</v>
      </c>
      <c r="D33" s="26" t="e">
        <f>SUMIF(#REF!,$A33,#REF!)</f>
        <v>#REF!</v>
      </c>
      <c r="E33" s="55" t="e">
        <f t="shared" si="24"/>
        <v>#REF!</v>
      </c>
      <c r="F33" s="63" t="e">
        <f t="shared" si="25"/>
        <v>#REF!</v>
      </c>
      <c r="G33" s="37" t="e">
        <f>SUMIF(#REF!,B33,#REF!)</f>
        <v>#REF!</v>
      </c>
      <c r="H33" s="64" t="e">
        <f>C33-G33</f>
        <v>#REF!</v>
      </c>
      <c r="I33" s="71" t="e">
        <f t="shared" si="5"/>
        <v>#REF!</v>
      </c>
      <c r="J33" s="51"/>
      <c r="K33" s="37" t="e">
        <f>SUMIF(#REF!,A33,#REF!)</f>
        <v>#REF!</v>
      </c>
      <c r="L33" t="e">
        <f>SUMIF(#REF!,$A33,#REF!)</f>
        <v>#REF!</v>
      </c>
      <c r="M33" s="54" t="e">
        <f t="shared" si="2"/>
        <v>#REF!</v>
      </c>
      <c r="N33" s="63" t="e">
        <f t="shared" si="3"/>
        <v>#REF!</v>
      </c>
      <c r="O33" s="37" t="e">
        <f>SUMIF(#REF!,A33,#REF!)</f>
        <v>#REF!</v>
      </c>
      <c r="P33" s="64" t="e">
        <f t="shared" si="20"/>
        <v>#REF!</v>
      </c>
      <c r="Q33" s="71" t="e">
        <f t="shared" si="21"/>
        <v>#REF!</v>
      </c>
    </row>
    <row r="34" spans="1:19" ht="15.75" hidden="1" x14ac:dyDescent="0.3">
      <c r="A34" s="6" t="s">
        <v>250</v>
      </c>
      <c r="B34" s="20" t="s">
        <v>250</v>
      </c>
      <c r="C34" s="37" t="e">
        <f>SUMIF(#REF!,A34,#REF!)</f>
        <v>#REF!</v>
      </c>
      <c r="D34" s="26" t="e">
        <f>SUMIF(#REF!,$A34,#REF!)</f>
        <v>#REF!</v>
      </c>
      <c r="E34" s="55" t="e">
        <f t="shared" si="24"/>
        <v>#REF!</v>
      </c>
      <c r="F34" s="63" t="e">
        <f t="shared" si="25"/>
        <v>#REF!</v>
      </c>
      <c r="G34" s="37" t="e">
        <f>SUMIF(#REF!,B34,#REF!)</f>
        <v>#REF!</v>
      </c>
      <c r="H34" s="64" t="e">
        <f>C34-G34</f>
        <v>#REF!</v>
      </c>
      <c r="I34" s="71" t="e">
        <f t="shared" si="5"/>
        <v>#REF!</v>
      </c>
      <c r="J34" s="51"/>
      <c r="K34" s="37" t="e">
        <f>SUMIF(#REF!,A34,#REF!)</f>
        <v>#REF!</v>
      </c>
      <c r="L34" t="e">
        <f>SUMIF(#REF!,$A34,#REF!)</f>
        <v>#REF!</v>
      </c>
      <c r="M34" s="54" t="e">
        <f t="shared" si="2"/>
        <v>#REF!</v>
      </c>
      <c r="N34" s="63" t="e">
        <f t="shared" si="3"/>
        <v>#REF!</v>
      </c>
      <c r="O34" s="37" t="e">
        <f>SUMIF(#REF!,A34,#REF!)</f>
        <v>#REF!</v>
      </c>
      <c r="P34" s="64" t="e">
        <f t="shared" si="20"/>
        <v>#REF!</v>
      </c>
      <c r="Q34" s="71" t="e">
        <f t="shared" si="21"/>
        <v>#REF!</v>
      </c>
    </row>
    <row r="35" spans="1:19" ht="15.75" hidden="1" x14ac:dyDescent="0.3">
      <c r="A35" s="6" t="s">
        <v>101</v>
      </c>
      <c r="B35" s="20" t="s">
        <v>101</v>
      </c>
      <c r="C35" s="37" t="e">
        <f>SUMIF(#REF!,A35,#REF!)</f>
        <v>#REF!</v>
      </c>
      <c r="D35" s="26" t="e">
        <f>SUMIF(#REF!,$A35,#REF!)</f>
        <v>#REF!</v>
      </c>
      <c r="E35" s="55" t="e">
        <f t="shared" si="24"/>
        <v>#REF!</v>
      </c>
      <c r="F35" s="63" t="e">
        <f t="shared" si="25"/>
        <v>#REF!</v>
      </c>
      <c r="G35" s="37" t="e">
        <f>SUMIF(#REF!,B35,#REF!)</f>
        <v>#REF!</v>
      </c>
      <c r="H35" s="64" t="e">
        <f>SUMIF(#REF!,C35,#REF!)</f>
        <v>#REF!</v>
      </c>
      <c r="I35" s="53" t="e">
        <f>SUMIF(#REF!,G35,#REF!)</f>
        <v>#REF!</v>
      </c>
      <c r="J35" s="51"/>
      <c r="K35" s="37" t="e">
        <f>SUMIF(#REF!,A35,#REF!)</f>
        <v>#REF!</v>
      </c>
      <c r="L35" t="e">
        <f>SUMIF(#REF!,$A35,#REF!)</f>
        <v>#REF!</v>
      </c>
      <c r="M35" s="54" t="e">
        <f t="shared" si="2"/>
        <v>#REF!</v>
      </c>
      <c r="N35" s="63" t="e">
        <f t="shared" si="3"/>
        <v>#REF!</v>
      </c>
      <c r="O35" s="37" t="e">
        <f>SUMIF(#REF!,A35,#REF!)</f>
        <v>#REF!</v>
      </c>
      <c r="P35" s="64" t="e">
        <f t="shared" si="20"/>
        <v>#REF!</v>
      </c>
      <c r="Q35" s="71" t="e">
        <f t="shared" si="21"/>
        <v>#REF!</v>
      </c>
    </row>
    <row r="36" spans="1:19" ht="15.75" x14ac:dyDescent="0.3">
      <c r="A36" s="6"/>
      <c r="B36" s="20" t="s">
        <v>439</v>
      </c>
      <c r="C36" s="38" t="e">
        <f>C21/C10</f>
        <v>#REF!</v>
      </c>
      <c r="D36" s="30" t="e">
        <f>D21/D10</f>
        <v>#REF!</v>
      </c>
      <c r="E36" s="55"/>
      <c r="F36" s="63"/>
      <c r="G36" s="38" t="e">
        <f>G21/G10</f>
        <v>#REF!</v>
      </c>
      <c r="H36" s="64"/>
      <c r="I36" s="53"/>
      <c r="J36" s="51"/>
      <c r="K36" s="38" t="e">
        <f>K21/K10</f>
        <v>#REF!</v>
      </c>
      <c r="L36" s="30" t="e">
        <f>L21/L10</f>
        <v>#REF!</v>
      </c>
      <c r="M36" s="54"/>
      <c r="N36" s="63"/>
      <c r="O36" s="38" t="e">
        <f>O21/O10</f>
        <v>#REF!</v>
      </c>
      <c r="P36" s="64"/>
      <c r="Q36" s="71"/>
    </row>
    <row r="37" spans="1:19" ht="16.5" thickBot="1" x14ac:dyDescent="0.35">
      <c r="A37" s="7" t="s">
        <v>428</v>
      </c>
      <c r="B37" s="20" t="s">
        <v>427</v>
      </c>
      <c r="C37" s="37" t="e">
        <f>SUM(C24:C35)</f>
        <v>#REF!</v>
      </c>
      <c r="D37" s="26" t="e">
        <f>SUM(D24:D35)</f>
        <v>#REF!</v>
      </c>
      <c r="E37" s="55" t="e">
        <f t="shared" si="24"/>
        <v>#REF!</v>
      </c>
      <c r="F37" s="63" t="e">
        <f t="shared" si="25"/>
        <v>#REF!</v>
      </c>
      <c r="G37" s="37" t="e">
        <f>SUM(G24:G35)</f>
        <v>#REF!</v>
      </c>
      <c r="H37" s="64" t="e">
        <f t="shared" ref="H37:H47" si="26">C37-G37</f>
        <v>#REF!</v>
      </c>
      <c r="I37" s="71" t="e">
        <f t="shared" si="5"/>
        <v>#REF!</v>
      </c>
      <c r="J37" s="51"/>
      <c r="K37" s="37" t="e">
        <f>SUM(K24:K35)</f>
        <v>#REF!</v>
      </c>
      <c r="L37" s="26" t="e">
        <f>SUM(L24:L35)</f>
        <v>#REF!</v>
      </c>
      <c r="M37" s="54" t="e">
        <f t="shared" si="2"/>
        <v>#REF!</v>
      </c>
      <c r="N37" s="63" t="e">
        <f t="shared" si="3"/>
        <v>#REF!</v>
      </c>
      <c r="O37" s="37" t="e">
        <f>SUM(O24:O35)</f>
        <v>#REF!</v>
      </c>
      <c r="P37" s="64" t="e">
        <f>K37-O37</f>
        <v>#REF!</v>
      </c>
      <c r="Q37" s="71" t="e">
        <f>P37/O37</f>
        <v>#REF!</v>
      </c>
    </row>
    <row r="38" spans="1:19" ht="16.5" thickBot="1" x14ac:dyDescent="0.35">
      <c r="A38" s="8" t="s">
        <v>2</v>
      </c>
      <c r="B38" s="23" t="s">
        <v>431</v>
      </c>
      <c r="C38" s="39" t="e">
        <f>C21-C37</f>
        <v>#REF!</v>
      </c>
      <c r="D38" s="27" t="e">
        <f>D21-D37</f>
        <v>#REF!</v>
      </c>
      <c r="E38" s="39" t="e">
        <f>E21-E37</f>
        <v>#REF!</v>
      </c>
      <c r="F38" s="27"/>
      <c r="G38" s="39" t="e">
        <f>G21-G37</f>
        <v>#REF!</v>
      </c>
      <c r="H38" s="27" t="e">
        <f t="shared" si="26"/>
        <v>#REF!</v>
      </c>
      <c r="I38" s="46" t="e">
        <f t="shared" si="5"/>
        <v>#REF!</v>
      </c>
      <c r="J38" s="24"/>
      <c r="K38" s="39" t="e">
        <f>K21-K37</f>
        <v>#REF!</v>
      </c>
      <c r="L38" s="27" t="e">
        <f>L21-L37</f>
        <v>#REF!</v>
      </c>
      <c r="M38" s="39" t="e">
        <f>M21-M37</f>
        <v>#REF!</v>
      </c>
      <c r="N38" s="27"/>
      <c r="O38" s="39" t="e">
        <f>O21-O37</f>
        <v>#REF!</v>
      </c>
      <c r="P38" s="27" t="e">
        <f>K38-O38</f>
        <v>#REF!</v>
      </c>
      <c r="Q38" s="46" t="e">
        <f>P38/O38</f>
        <v>#REF!</v>
      </c>
      <c r="S38" s="26"/>
    </row>
    <row r="39" spans="1:19" ht="16.5" hidden="1" thickBot="1" x14ac:dyDescent="0.35">
      <c r="A39" s="5" t="s">
        <v>400</v>
      </c>
      <c r="B39" s="20"/>
      <c r="C39" s="37"/>
      <c r="D39" s="26"/>
      <c r="E39" s="37"/>
      <c r="F39" s="26"/>
      <c r="G39" s="37"/>
      <c r="H39" s="26"/>
      <c r="I39" s="45"/>
      <c r="J39" s="51"/>
      <c r="K39" s="37"/>
      <c r="L39" s="26"/>
      <c r="M39" s="37"/>
      <c r="N39" s="26"/>
      <c r="O39" s="37"/>
      <c r="P39" s="26"/>
      <c r="Q39" s="45"/>
    </row>
    <row r="40" spans="1:19" ht="15.75" hidden="1" x14ac:dyDescent="0.3">
      <c r="A40" s="6" t="s">
        <v>401</v>
      </c>
      <c r="B40" s="20"/>
      <c r="C40" s="37" t="e">
        <f>SUMIF(#REF!,A40,#REF!)</f>
        <v>#REF!</v>
      </c>
      <c r="D40" s="26" t="e">
        <f>SUMIF(#REF!,$A40,#REF!)</f>
        <v>#REF!</v>
      </c>
      <c r="E40" s="44" t="e">
        <f t="shared" ref="E40:E59" si="27">C40-D40</f>
        <v>#REF!</v>
      </c>
      <c r="F40" s="32" t="e">
        <f t="shared" ref="F40:F59" si="28">E40/D40</f>
        <v>#REF!</v>
      </c>
      <c r="G40" s="37" t="e">
        <f>SUMIF(#REF!,A40,#REF!)</f>
        <v>#REF!</v>
      </c>
      <c r="H40" s="26" t="e">
        <f t="shared" si="26"/>
        <v>#REF!</v>
      </c>
      <c r="I40" s="45" t="e">
        <f t="shared" si="5"/>
        <v>#REF!</v>
      </c>
      <c r="J40" s="51"/>
      <c r="K40" s="37" t="e">
        <f>SUMIF(#REF!,A40,#REF!)</f>
        <v>#REF!</v>
      </c>
      <c r="L40" t="e">
        <f>SUMIF(#REF!,$A40,#REF!)</f>
        <v>#REF!</v>
      </c>
      <c r="M40" s="43" t="e">
        <f t="shared" ref="M40:M59" si="29">K40-L40</f>
        <v>#REF!</v>
      </c>
      <c r="N40" s="32" t="e">
        <f t="shared" ref="N40:N59" si="30">M40/L40</f>
        <v>#REF!</v>
      </c>
      <c r="O40" s="37" t="e">
        <f>SUMIF(#REF!,A40,#REF!)</f>
        <v>#REF!</v>
      </c>
      <c r="P40" s="26" t="e">
        <f>K40-O40</f>
        <v>#REF!</v>
      </c>
      <c r="Q40" s="45" t="e">
        <f>P40/O40</f>
        <v>#REF!</v>
      </c>
    </row>
    <row r="41" spans="1:19" ht="15.75" hidden="1" x14ac:dyDescent="0.3">
      <c r="A41" s="31" t="s">
        <v>445</v>
      </c>
      <c r="B41" s="20"/>
      <c r="C41" s="37" t="e">
        <f>SUMIF(#REF!,A41,#REF!)</f>
        <v>#REF!</v>
      </c>
      <c r="D41" s="26" t="e">
        <f>SUMIF(#REF!,$A41,#REF!)</f>
        <v>#REF!</v>
      </c>
      <c r="E41" s="44" t="e">
        <f t="shared" si="27"/>
        <v>#REF!</v>
      </c>
      <c r="F41" s="32" t="e">
        <f t="shared" si="28"/>
        <v>#REF!</v>
      </c>
      <c r="G41" s="37"/>
      <c r="H41" s="26"/>
      <c r="I41" s="45"/>
      <c r="J41" s="51"/>
      <c r="K41" s="37"/>
      <c r="L41" t="e">
        <f>SUMIF(#REF!,$A41,#REF!)</f>
        <v>#REF!</v>
      </c>
      <c r="M41" s="43" t="e">
        <f t="shared" si="29"/>
        <v>#REF!</v>
      </c>
      <c r="N41" s="32" t="e">
        <f t="shared" si="30"/>
        <v>#REF!</v>
      </c>
      <c r="O41" s="37"/>
      <c r="P41" s="26"/>
      <c r="Q41" s="45"/>
    </row>
    <row r="42" spans="1:19" ht="15.75" hidden="1" x14ac:dyDescent="0.3">
      <c r="A42" s="31" t="s">
        <v>446</v>
      </c>
      <c r="B42" s="20"/>
      <c r="C42" s="37" t="e">
        <f>SUMIF(#REF!,A42,#REF!)</f>
        <v>#REF!</v>
      </c>
      <c r="D42" s="26" t="e">
        <f>SUMIF(#REF!,$A42,#REF!)</f>
        <v>#REF!</v>
      </c>
      <c r="E42" s="44" t="e">
        <f t="shared" si="27"/>
        <v>#REF!</v>
      </c>
      <c r="F42" s="32" t="e">
        <f t="shared" si="28"/>
        <v>#REF!</v>
      </c>
      <c r="G42" s="37"/>
      <c r="H42" s="26"/>
      <c r="I42" s="45"/>
      <c r="J42" s="51"/>
      <c r="K42" s="37"/>
      <c r="L42" t="e">
        <f>SUMIF(#REF!,$A42,#REF!)</f>
        <v>#REF!</v>
      </c>
      <c r="M42" s="43" t="e">
        <f t="shared" si="29"/>
        <v>#REF!</v>
      </c>
      <c r="N42" s="32" t="e">
        <f t="shared" si="30"/>
        <v>#REF!</v>
      </c>
      <c r="O42" s="37"/>
      <c r="P42" s="26"/>
      <c r="Q42" s="45"/>
    </row>
    <row r="43" spans="1:19" ht="15.75" hidden="1" x14ac:dyDescent="0.3">
      <c r="A43" s="6" t="s">
        <v>402</v>
      </c>
      <c r="B43" s="20"/>
      <c r="C43" s="37" t="e">
        <f>SUMIF(#REF!,A43,#REF!)</f>
        <v>#REF!</v>
      </c>
      <c r="D43" s="26" t="e">
        <f>SUMIF(#REF!,$A43,#REF!)</f>
        <v>#REF!</v>
      </c>
      <c r="E43" s="44" t="e">
        <f t="shared" si="27"/>
        <v>#REF!</v>
      </c>
      <c r="F43" s="32" t="e">
        <f t="shared" si="28"/>
        <v>#REF!</v>
      </c>
      <c r="G43" s="37" t="e">
        <f>SUMIF(#REF!,A43,#REF!)</f>
        <v>#REF!</v>
      </c>
      <c r="H43" s="26" t="e">
        <f t="shared" si="26"/>
        <v>#REF!</v>
      </c>
      <c r="I43" s="45" t="e">
        <f t="shared" si="5"/>
        <v>#REF!</v>
      </c>
      <c r="J43" s="51"/>
      <c r="K43" s="37" t="e">
        <f>SUMIF(#REF!,A43,#REF!)</f>
        <v>#REF!</v>
      </c>
      <c r="L43" t="e">
        <f>SUMIF(#REF!,$A43,#REF!)</f>
        <v>#REF!</v>
      </c>
      <c r="M43" s="43" t="e">
        <f t="shared" si="29"/>
        <v>#REF!</v>
      </c>
      <c r="N43" s="32" t="e">
        <f t="shared" si="30"/>
        <v>#REF!</v>
      </c>
      <c r="O43" s="37" t="e">
        <f>SUMIF(#REF!,A43,#REF!)</f>
        <v>#REF!</v>
      </c>
      <c r="P43" s="26" t="e">
        <f>K43-O43</f>
        <v>#REF!</v>
      </c>
      <c r="Q43" s="45" t="e">
        <f>P43/O43</f>
        <v>#REF!</v>
      </c>
    </row>
    <row r="44" spans="1:19" ht="15.75" hidden="1" x14ac:dyDescent="0.3">
      <c r="A44" s="6" t="s">
        <v>498</v>
      </c>
      <c r="B44" s="20"/>
      <c r="C44" s="37" t="e">
        <f>SUMIF(#REF!,A44,#REF!)</f>
        <v>#REF!</v>
      </c>
      <c r="D44" s="26" t="e">
        <f>SUMIF(#REF!,$A44,#REF!)</f>
        <v>#REF!</v>
      </c>
      <c r="E44" s="44" t="e">
        <f t="shared" ref="E44" si="31">C44-D44</f>
        <v>#REF!</v>
      </c>
      <c r="F44" s="32" t="e">
        <f t="shared" ref="F44" si="32">E44/D44</f>
        <v>#REF!</v>
      </c>
      <c r="G44" s="37" t="e">
        <f>SUMIF(#REF!,A44,#REF!)</f>
        <v>#REF!</v>
      </c>
      <c r="H44" s="26" t="e">
        <f t="shared" ref="H44" si="33">C44-G44</f>
        <v>#REF!</v>
      </c>
      <c r="I44" s="45" t="e">
        <f t="shared" ref="I44" si="34">H44/G44</f>
        <v>#REF!</v>
      </c>
      <c r="J44" s="51"/>
      <c r="K44" s="37" t="e">
        <f>SUMIF(#REF!,A44,#REF!)</f>
        <v>#REF!</v>
      </c>
      <c r="L44" t="e">
        <f>SUMIF(#REF!,$A44,#REF!)</f>
        <v>#REF!</v>
      </c>
      <c r="M44" s="43" t="e">
        <f t="shared" ref="M44" si="35">K44-L44</f>
        <v>#REF!</v>
      </c>
      <c r="N44" s="32" t="e">
        <f t="shared" ref="N44" si="36">M44/L44</f>
        <v>#REF!</v>
      </c>
      <c r="O44" s="37" t="e">
        <f>SUMIF(#REF!,A44,#REF!)</f>
        <v>#REF!</v>
      </c>
      <c r="P44" s="26" t="e">
        <f>K44-O44</f>
        <v>#REF!</v>
      </c>
      <c r="Q44" s="45" t="e">
        <f>P44/O44</f>
        <v>#REF!</v>
      </c>
    </row>
    <row r="45" spans="1:19" ht="15.75" hidden="1" x14ac:dyDescent="0.3">
      <c r="A45" s="6" t="s">
        <v>403</v>
      </c>
      <c r="B45" s="20"/>
      <c r="C45" s="37" t="e">
        <f>SUMIF(#REF!,A45,#REF!)</f>
        <v>#REF!</v>
      </c>
      <c r="D45" s="26" t="e">
        <f>SUMIF(#REF!,$A45,#REF!)</f>
        <v>#REF!</v>
      </c>
      <c r="E45" s="44" t="e">
        <f t="shared" si="27"/>
        <v>#REF!</v>
      </c>
      <c r="F45" s="32" t="e">
        <f t="shared" si="28"/>
        <v>#REF!</v>
      </c>
      <c r="G45" s="37" t="e">
        <f>SUMIF(#REF!,A45,#REF!)</f>
        <v>#REF!</v>
      </c>
      <c r="H45" s="26" t="e">
        <f t="shared" si="26"/>
        <v>#REF!</v>
      </c>
      <c r="I45" s="45" t="e">
        <f>H45/G45</f>
        <v>#REF!</v>
      </c>
      <c r="J45" s="51"/>
      <c r="K45" s="37" t="e">
        <f>SUMIF(#REF!,A45,#REF!)</f>
        <v>#REF!</v>
      </c>
      <c r="L45" t="e">
        <f>SUMIF(#REF!,$A45,#REF!)</f>
        <v>#REF!</v>
      </c>
      <c r="M45" s="43" t="e">
        <f t="shared" si="29"/>
        <v>#REF!</v>
      </c>
      <c r="N45" s="32" t="e">
        <f t="shared" si="30"/>
        <v>#REF!</v>
      </c>
      <c r="O45" s="37" t="e">
        <f>SUMIF(#REF!,A45,#REF!)</f>
        <v>#REF!</v>
      </c>
      <c r="P45" s="26" t="e">
        <f>K45-O45</f>
        <v>#REF!</v>
      </c>
      <c r="Q45" s="45" t="e">
        <f>P45/O45</f>
        <v>#REF!</v>
      </c>
    </row>
    <row r="46" spans="1:19" ht="15.75" hidden="1" x14ac:dyDescent="0.3">
      <c r="A46" s="6" t="s">
        <v>81</v>
      </c>
      <c r="B46" s="20"/>
      <c r="C46" s="37" t="e">
        <f>SUMIF(#REF!,A46,#REF!)</f>
        <v>#REF!</v>
      </c>
      <c r="D46" s="26" t="e">
        <f>SUMIF(#REF!,$A46,#REF!)</f>
        <v>#REF!</v>
      </c>
      <c r="E46" s="44" t="e">
        <f>C46-D46</f>
        <v>#REF!</v>
      </c>
      <c r="F46" s="32" t="e">
        <f>E46/D46</f>
        <v>#REF!</v>
      </c>
      <c r="G46" s="37" t="e">
        <f>SUMIF(#REF!,A46,#REF!)</f>
        <v>#REF!</v>
      </c>
      <c r="H46" s="26" t="e">
        <f>C46-G46</f>
        <v>#REF!</v>
      </c>
      <c r="I46" s="45" t="e">
        <f>H46/G46</f>
        <v>#REF!</v>
      </c>
      <c r="J46" s="51"/>
      <c r="K46" s="37" t="e">
        <f>SUMIF(#REF!,A46,#REF!)</f>
        <v>#REF!</v>
      </c>
      <c r="L46" t="e">
        <f>SUMIF(#REF!,$A46,#REF!)</f>
        <v>#REF!</v>
      </c>
      <c r="M46" s="43" t="e">
        <f>K46-L46</f>
        <v>#REF!</v>
      </c>
      <c r="N46" s="32" t="e">
        <f>M46/L46</f>
        <v>#REF!</v>
      </c>
      <c r="O46" s="37" t="e">
        <f>SUMIF(#REF!,A46,#REF!)</f>
        <v>#REF!</v>
      </c>
      <c r="P46" s="26" t="e">
        <f>K46-O46</f>
        <v>#REF!</v>
      </c>
      <c r="Q46" s="45" t="e">
        <f>P46/O46</f>
        <v>#REF!</v>
      </c>
    </row>
    <row r="47" spans="1:19" ht="15.75" x14ac:dyDescent="0.3">
      <c r="A47" s="7" t="s">
        <v>404</v>
      </c>
      <c r="B47" s="20" t="s">
        <v>400</v>
      </c>
      <c r="C47" s="37" t="e">
        <f>SUM(C40:C46)</f>
        <v>#REF!</v>
      </c>
      <c r="D47" s="37" t="e">
        <f>SUM(D40:D46)</f>
        <v>#REF!</v>
      </c>
      <c r="E47" s="55" t="e">
        <f t="shared" si="27"/>
        <v>#REF!</v>
      </c>
      <c r="F47" s="63" t="e">
        <f t="shared" si="28"/>
        <v>#REF!</v>
      </c>
      <c r="G47" s="37" t="e">
        <f>SUM(G40:G46)</f>
        <v>#REF!</v>
      </c>
      <c r="H47" s="64" t="e">
        <f t="shared" si="26"/>
        <v>#REF!</v>
      </c>
      <c r="I47" s="71" t="e">
        <f t="shared" si="5"/>
        <v>#REF!</v>
      </c>
      <c r="J47" s="51"/>
      <c r="K47" s="37" t="e">
        <f>SUM(K40:K46)</f>
        <v>#REF!</v>
      </c>
      <c r="L47" s="37" t="e">
        <f>SUM(L40:L46)</f>
        <v>#REF!</v>
      </c>
      <c r="M47" s="54" t="e">
        <f t="shared" si="29"/>
        <v>#REF!</v>
      </c>
      <c r="N47" s="63" t="e">
        <f t="shared" si="30"/>
        <v>#REF!</v>
      </c>
      <c r="O47" s="37" t="e">
        <f>SUM(O40:O46)</f>
        <v>#REF!</v>
      </c>
      <c r="P47" s="64" t="e">
        <f>K47-O47</f>
        <v>#REF!</v>
      </c>
      <c r="Q47" s="71" t="e">
        <f>P47/O47</f>
        <v>#REF!</v>
      </c>
    </row>
    <row r="48" spans="1:19" ht="16.5" hidden="1" thickBot="1" x14ac:dyDescent="0.35">
      <c r="A48" s="5" t="s">
        <v>405</v>
      </c>
      <c r="B48" s="20"/>
      <c r="C48" s="37"/>
      <c r="D48" s="26"/>
      <c r="E48" s="55">
        <f t="shared" si="27"/>
        <v>0</v>
      </c>
      <c r="F48" s="63" t="e">
        <f t="shared" si="28"/>
        <v>#DIV/0!</v>
      </c>
      <c r="G48" s="37"/>
      <c r="H48" s="64"/>
      <c r="I48" s="71"/>
      <c r="J48" s="51"/>
      <c r="K48" s="37"/>
      <c r="L48" s="26"/>
      <c r="M48" s="54">
        <f t="shared" si="29"/>
        <v>0</v>
      </c>
      <c r="N48" s="63" t="e">
        <f t="shared" si="30"/>
        <v>#DIV/0!</v>
      </c>
      <c r="O48" s="37"/>
      <c r="P48" s="64"/>
      <c r="Q48" s="71"/>
    </row>
    <row r="49" spans="1:17" ht="15.75" hidden="1" x14ac:dyDescent="0.3">
      <c r="A49" s="31" t="s">
        <v>406</v>
      </c>
      <c r="B49" s="20"/>
      <c r="C49" s="37" t="e">
        <f>SUMIF(#REF!,A49,#REF!)</f>
        <v>#REF!</v>
      </c>
      <c r="D49" s="26" t="e">
        <f>SUMIF(#REF!,$A49,#REF!)</f>
        <v>#REF!</v>
      </c>
      <c r="E49" s="55" t="e">
        <f t="shared" si="27"/>
        <v>#REF!</v>
      </c>
      <c r="F49" s="63" t="e">
        <f t="shared" si="28"/>
        <v>#REF!</v>
      </c>
      <c r="G49" s="37" t="e">
        <f>SUMIF(#REF!,A49,#REF!)</f>
        <v>#REF!</v>
      </c>
      <c r="H49" s="64" t="e">
        <f t="shared" ref="H49:H60" si="37">C49-G49</f>
        <v>#REF!</v>
      </c>
      <c r="I49" s="71" t="e">
        <f t="shared" ref="I49:I60" si="38">H49/G49</f>
        <v>#REF!</v>
      </c>
      <c r="J49" s="51"/>
      <c r="K49" s="37" t="e">
        <f>SUMIF(#REF!,A49,#REF!)</f>
        <v>#REF!</v>
      </c>
      <c r="L49" t="e">
        <f>SUMIF(#REF!,$A49,#REF!)</f>
        <v>#REF!</v>
      </c>
      <c r="M49" s="54" t="e">
        <f t="shared" si="29"/>
        <v>#REF!</v>
      </c>
      <c r="N49" s="63" t="e">
        <f t="shared" si="30"/>
        <v>#REF!</v>
      </c>
      <c r="O49" s="37" t="e">
        <f>SUMIF(#REF!,A49,#REF!)</f>
        <v>#REF!</v>
      </c>
      <c r="P49" s="64" t="e">
        <f>K49-O49</f>
        <v>#REF!</v>
      </c>
      <c r="Q49" s="71" t="e">
        <f>P49/O49</f>
        <v>#REF!</v>
      </c>
    </row>
    <row r="50" spans="1:17" ht="15.75" hidden="1" x14ac:dyDescent="0.3">
      <c r="A50" s="31" t="s">
        <v>417</v>
      </c>
      <c r="B50" s="20"/>
      <c r="C50" s="37" t="e">
        <f>SUMIF(#REF!,A50,#REF!)</f>
        <v>#REF!</v>
      </c>
      <c r="D50" s="26" t="e">
        <f>SUMIF(#REF!,$A50,#REF!)</f>
        <v>#REF!</v>
      </c>
      <c r="E50" s="55" t="e">
        <f>C50-D50</f>
        <v>#REF!</v>
      </c>
      <c r="F50" s="63" t="e">
        <f>E50/D50</f>
        <v>#REF!</v>
      </c>
      <c r="G50" s="37" t="e">
        <f>SUMIF(#REF!,A50,#REF!)</f>
        <v>#REF!</v>
      </c>
      <c r="H50" s="64" t="e">
        <f>C50-G50</f>
        <v>#REF!</v>
      </c>
      <c r="I50" s="71" t="e">
        <f>H50/G50</f>
        <v>#REF!</v>
      </c>
      <c r="J50" s="51"/>
      <c r="K50" s="37" t="e">
        <f>SUMIF(#REF!,A50,#REF!)</f>
        <v>#REF!</v>
      </c>
      <c r="L50" t="e">
        <f>SUMIF(#REF!,$A50,#REF!)</f>
        <v>#REF!</v>
      </c>
      <c r="M50" s="54" t="e">
        <f>K50-L50</f>
        <v>#REF!</v>
      </c>
      <c r="N50" s="63" t="e">
        <f>M50/L50</f>
        <v>#REF!</v>
      </c>
      <c r="O50" s="37" t="e">
        <f>SUMIF(#REF!,A50,#REF!)</f>
        <v>#REF!</v>
      </c>
      <c r="P50" s="64" t="e">
        <f>K50-O50</f>
        <v>#REF!</v>
      </c>
      <c r="Q50" s="71" t="e">
        <f>P50/O50</f>
        <v>#REF!</v>
      </c>
    </row>
    <row r="51" spans="1:17" ht="15.75" hidden="1" x14ac:dyDescent="0.3">
      <c r="A51" s="31" t="s">
        <v>447</v>
      </c>
      <c r="B51" s="20"/>
      <c r="C51" s="37" t="e">
        <f>SUMIF(#REF!,A51,#REF!)</f>
        <v>#REF!</v>
      </c>
      <c r="D51" s="26" t="e">
        <f>SUMIF(#REF!,$A51,#REF!)</f>
        <v>#REF!</v>
      </c>
      <c r="E51" s="55" t="e">
        <f t="shared" si="27"/>
        <v>#REF!</v>
      </c>
      <c r="F51" s="63" t="e">
        <f t="shared" si="28"/>
        <v>#REF!</v>
      </c>
      <c r="G51" s="37" t="e">
        <f>SUMIF(#REF!,A51,#REF!)</f>
        <v>#REF!</v>
      </c>
      <c r="H51" s="64"/>
      <c r="I51" s="71"/>
      <c r="J51" s="51"/>
      <c r="K51" s="37" t="e">
        <f>SUMIF(#REF!,A51,#REF!)</f>
        <v>#REF!</v>
      </c>
      <c r="L51" t="e">
        <f>SUMIF(#REF!,$A51,#REF!)</f>
        <v>#REF!</v>
      </c>
      <c r="M51" s="54" t="e">
        <f t="shared" si="29"/>
        <v>#REF!</v>
      </c>
      <c r="N51" s="63" t="e">
        <f t="shared" si="30"/>
        <v>#REF!</v>
      </c>
      <c r="O51" s="37" t="e">
        <f>SUMIF(#REF!,A51,#REF!)</f>
        <v>#REF!</v>
      </c>
      <c r="P51" s="64"/>
      <c r="Q51" s="71"/>
    </row>
    <row r="52" spans="1:17" ht="15.75" hidden="1" x14ac:dyDescent="0.3">
      <c r="A52" s="31" t="s">
        <v>440</v>
      </c>
      <c r="B52" s="20"/>
      <c r="C52" s="37" t="e">
        <f>SUMIF(#REF!,A52,#REF!)</f>
        <v>#REF!</v>
      </c>
      <c r="D52" s="26" t="e">
        <f>SUMIF(#REF!,$A52,#REF!)</f>
        <v>#REF!</v>
      </c>
      <c r="E52" s="55" t="e">
        <f t="shared" si="27"/>
        <v>#REF!</v>
      </c>
      <c r="F52" s="63" t="e">
        <f t="shared" si="28"/>
        <v>#REF!</v>
      </c>
      <c r="G52" s="37" t="e">
        <f>SUMIF(#REF!,A52,#REF!)</f>
        <v>#REF!</v>
      </c>
      <c r="H52" s="64"/>
      <c r="I52" s="71"/>
      <c r="J52" s="51"/>
      <c r="K52" s="37" t="e">
        <f>SUMIF(#REF!,A52,#REF!)</f>
        <v>#REF!</v>
      </c>
      <c r="L52" t="e">
        <f>SUMIF(#REF!,$A52,#REF!)</f>
        <v>#REF!</v>
      </c>
      <c r="M52" s="54" t="e">
        <f t="shared" si="29"/>
        <v>#REF!</v>
      </c>
      <c r="N52" s="63" t="e">
        <f t="shared" si="30"/>
        <v>#REF!</v>
      </c>
      <c r="O52" s="37" t="e">
        <f>SUMIF(#REF!,A52,#REF!)</f>
        <v>#REF!</v>
      </c>
      <c r="P52" s="64"/>
      <c r="Q52" s="71"/>
    </row>
    <row r="53" spans="1:17" ht="15.75" hidden="1" x14ac:dyDescent="0.3">
      <c r="A53" s="31" t="s">
        <v>448</v>
      </c>
      <c r="B53" s="20"/>
      <c r="C53" s="37" t="e">
        <f>SUMIF(#REF!,A53,#REF!)</f>
        <v>#REF!</v>
      </c>
      <c r="D53" s="26" t="e">
        <f>SUMIF(#REF!,$A53,#REF!)</f>
        <v>#REF!</v>
      </c>
      <c r="E53" s="55" t="e">
        <f t="shared" si="27"/>
        <v>#REF!</v>
      </c>
      <c r="F53" s="63" t="e">
        <f t="shared" si="28"/>
        <v>#REF!</v>
      </c>
      <c r="G53" s="37" t="e">
        <f>SUMIF(#REF!,A53,#REF!)</f>
        <v>#REF!</v>
      </c>
      <c r="H53" s="64"/>
      <c r="I53" s="71"/>
      <c r="J53" s="51"/>
      <c r="K53" s="37" t="e">
        <f>SUMIF(#REF!,A53,#REF!)</f>
        <v>#REF!</v>
      </c>
      <c r="L53" t="e">
        <f>SUMIF(#REF!,$A53,#REF!)</f>
        <v>#REF!</v>
      </c>
      <c r="M53" s="54" t="e">
        <f t="shared" si="29"/>
        <v>#REF!</v>
      </c>
      <c r="N53" s="63" t="e">
        <f t="shared" si="30"/>
        <v>#REF!</v>
      </c>
      <c r="O53" s="37" t="e">
        <f>SUMIF(#REF!,A53,#REF!)</f>
        <v>#REF!</v>
      </c>
      <c r="P53" s="64"/>
      <c r="Q53" s="71"/>
    </row>
    <row r="54" spans="1:17" ht="15.75" hidden="1" x14ac:dyDescent="0.3">
      <c r="A54" s="31" t="s">
        <v>441</v>
      </c>
      <c r="B54" s="20"/>
      <c r="C54" s="37" t="e">
        <f>SUMIF(#REF!,A54,#REF!)</f>
        <v>#REF!</v>
      </c>
      <c r="D54" s="26" t="e">
        <f>SUMIF(#REF!,$A54,#REF!)</f>
        <v>#REF!</v>
      </c>
      <c r="E54" s="55" t="e">
        <f t="shared" si="27"/>
        <v>#REF!</v>
      </c>
      <c r="F54" s="63" t="e">
        <f t="shared" si="28"/>
        <v>#REF!</v>
      </c>
      <c r="G54" s="37" t="e">
        <f>SUMIF(#REF!,A54,#REF!)</f>
        <v>#REF!</v>
      </c>
      <c r="H54" s="64"/>
      <c r="I54" s="71"/>
      <c r="J54" s="51"/>
      <c r="K54" s="37" t="e">
        <f>SUMIF(#REF!,A54,#REF!)</f>
        <v>#REF!</v>
      </c>
      <c r="L54" t="e">
        <f>SUMIF(#REF!,$A54,#REF!)</f>
        <v>#REF!</v>
      </c>
      <c r="M54" s="54" t="e">
        <f t="shared" si="29"/>
        <v>#REF!</v>
      </c>
      <c r="N54" s="63" t="e">
        <f t="shared" si="30"/>
        <v>#REF!</v>
      </c>
      <c r="O54" s="37" t="e">
        <f>SUMIF(#REF!,A54,#REF!)</f>
        <v>#REF!</v>
      </c>
      <c r="P54" s="64"/>
      <c r="Q54" s="71"/>
    </row>
    <row r="55" spans="1:17" ht="15.75" hidden="1" x14ac:dyDescent="0.3">
      <c r="A55" s="31" t="s">
        <v>442</v>
      </c>
      <c r="B55" s="20"/>
      <c r="C55" s="37" t="e">
        <f>SUMIF(#REF!,A55,#REF!)</f>
        <v>#REF!</v>
      </c>
      <c r="D55" s="26" t="e">
        <f>SUMIF(#REF!,$A55,#REF!)</f>
        <v>#REF!</v>
      </c>
      <c r="E55" s="55" t="e">
        <f t="shared" si="27"/>
        <v>#REF!</v>
      </c>
      <c r="F55" s="63" t="e">
        <f t="shared" si="28"/>
        <v>#REF!</v>
      </c>
      <c r="G55" s="37" t="e">
        <f>SUMIF(#REF!,A55,#REF!)</f>
        <v>#REF!</v>
      </c>
      <c r="H55" s="64"/>
      <c r="I55" s="71"/>
      <c r="J55" s="51"/>
      <c r="K55" s="37" t="e">
        <f>SUMIF(#REF!,A55,#REF!)</f>
        <v>#REF!</v>
      </c>
      <c r="L55" t="e">
        <f>SUMIF(#REF!,$A55,#REF!)</f>
        <v>#REF!</v>
      </c>
      <c r="M55" s="54" t="e">
        <f t="shared" si="29"/>
        <v>#REF!</v>
      </c>
      <c r="N55" s="63" t="e">
        <f t="shared" si="30"/>
        <v>#REF!</v>
      </c>
      <c r="O55" s="37" t="e">
        <f>SUMIF(#REF!,A55,#REF!)</f>
        <v>#REF!</v>
      </c>
      <c r="P55" s="64"/>
      <c r="Q55" s="71"/>
    </row>
    <row r="56" spans="1:17" ht="15.75" hidden="1" x14ac:dyDescent="0.3">
      <c r="A56" s="31" t="s">
        <v>443</v>
      </c>
      <c r="B56" s="20"/>
      <c r="C56" s="37" t="e">
        <f>SUMIF(#REF!,A56,#REF!)</f>
        <v>#REF!</v>
      </c>
      <c r="D56" s="26" t="e">
        <f>SUMIF(#REF!,$A56,#REF!)</f>
        <v>#REF!</v>
      </c>
      <c r="E56" s="55" t="e">
        <f t="shared" si="27"/>
        <v>#REF!</v>
      </c>
      <c r="F56" s="63" t="e">
        <f t="shared" si="28"/>
        <v>#REF!</v>
      </c>
      <c r="G56" s="37" t="e">
        <f>SUMIF(#REF!,A56,#REF!)</f>
        <v>#REF!</v>
      </c>
      <c r="H56" s="64"/>
      <c r="I56" s="71"/>
      <c r="J56" s="51"/>
      <c r="K56" s="37" t="e">
        <f>SUMIF(#REF!,A56,#REF!)</f>
        <v>#REF!</v>
      </c>
      <c r="L56" t="e">
        <f>SUMIF(#REF!,$A56,#REF!)</f>
        <v>#REF!</v>
      </c>
      <c r="M56" s="54" t="e">
        <f t="shared" si="29"/>
        <v>#REF!</v>
      </c>
      <c r="N56" s="63" t="e">
        <f t="shared" si="30"/>
        <v>#REF!</v>
      </c>
      <c r="O56" s="37" t="e">
        <f>SUMIF(#REF!,A56,#REF!)</f>
        <v>#REF!</v>
      </c>
      <c r="P56" s="64"/>
      <c r="Q56" s="71"/>
    </row>
    <row r="57" spans="1:17" ht="15.75" hidden="1" x14ac:dyDescent="0.3">
      <c r="A57" s="98" t="s">
        <v>468</v>
      </c>
      <c r="B57" s="20"/>
      <c r="C57" s="37" t="e">
        <f>SUMIF(#REF!,A57,#REF!)</f>
        <v>#REF!</v>
      </c>
      <c r="D57" s="26" t="e">
        <f>SUMIF(#REF!,$A57,#REF!)</f>
        <v>#REF!</v>
      </c>
      <c r="E57" s="55" t="e">
        <f>C57-D57</f>
        <v>#REF!</v>
      </c>
      <c r="F57" s="63" t="e">
        <f>E57/D57</f>
        <v>#REF!</v>
      </c>
      <c r="G57" s="37" t="e">
        <f>SUMIF(#REF!,A57,#REF!)</f>
        <v>#REF!</v>
      </c>
      <c r="H57" s="64"/>
      <c r="I57" s="71"/>
      <c r="J57" s="51"/>
      <c r="K57" s="37" t="e">
        <f>SUMIF(#REF!,A57,#REF!)</f>
        <v>#REF!</v>
      </c>
      <c r="L57" t="e">
        <f>SUMIF(#REF!,$A57,#REF!)</f>
        <v>#REF!</v>
      </c>
      <c r="M57" s="54" t="e">
        <f>K57-L57</f>
        <v>#REF!</v>
      </c>
      <c r="N57" s="63" t="e">
        <f>M57/L57</f>
        <v>#REF!</v>
      </c>
      <c r="O57" s="37" t="e">
        <f>SUMIF(#REF!,A57,#REF!)</f>
        <v>#REF!</v>
      </c>
      <c r="P57" s="64"/>
      <c r="Q57" s="71"/>
    </row>
    <row r="58" spans="1:17" ht="15.75" hidden="1" x14ac:dyDescent="0.3">
      <c r="A58" s="6" t="s">
        <v>407</v>
      </c>
      <c r="B58" s="17"/>
      <c r="C58" s="37" t="e">
        <f>SUMIF(#REF!,A58,#REF!)</f>
        <v>#REF!</v>
      </c>
      <c r="D58" s="26" t="e">
        <f>SUMIF(#REF!,$A58,#REF!)</f>
        <v>#REF!</v>
      </c>
      <c r="E58" s="55" t="e">
        <f t="shared" si="27"/>
        <v>#REF!</v>
      </c>
      <c r="F58" s="63" t="e">
        <f t="shared" si="28"/>
        <v>#REF!</v>
      </c>
      <c r="G58" s="37" t="e">
        <f>SUMIF(#REF!,A58,#REF!)</f>
        <v>#REF!</v>
      </c>
      <c r="H58" s="64" t="e">
        <f t="shared" si="37"/>
        <v>#REF!</v>
      </c>
      <c r="I58" s="71" t="e">
        <f t="shared" si="38"/>
        <v>#REF!</v>
      </c>
      <c r="J58" s="51"/>
      <c r="K58" s="37" t="e">
        <f>SUMIF(#REF!,A58,#REF!)</f>
        <v>#REF!</v>
      </c>
      <c r="L58" t="e">
        <f>SUMIF(#REF!,$A58,#REF!)</f>
        <v>#REF!</v>
      </c>
      <c r="M58" s="54" t="e">
        <f t="shared" si="29"/>
        <v>#REF!</v>
      </c>
      <c r="N58" s="63" t="e">
        <f t="shared" si="30"/>
        <v>#REF!</v>
      </c>
      <c r="O58" s="37" t="e">
        <f>SUMIF(#REF!,A58,#REF!)</f>
        <v>#REF!</v>
      </c>
      <c r="P58" s="64" t="e">
        <f>K58-O58</f>
        <v>#REF!</v>
      </c>
      <c r="Q58" s="71" t="e">
        <f>P58/O58</f>
        <v>#REF!</v>
      </c>
    </row>
    <row r="59" spans="1:17" ht="16.5" thickBot="1" x14ac:dyDescent="0.35">
      <c r="A59" s="7" t="s">
        <v>408</v>
      </c>
      <c r="B59" s="20" t="s">
        <v>405</v>
      </c>
      <c r="C59" s="40" t="e">
        <f>SUM(C48:C58)</f>
        <v>#REF!</v>
      </c>
      <c r="D59" s="28" t="e">
        <f>SUM(D48:D58)</f>
        <v>#REF!</v>
      </c>
      <c r="E59" s="55" t="e">
        <f t="shared" si="27"/>
        <v>#REF!</v>
      </c>
      <c r="F59" s="63" t="e">
        <f t="shared" si="28"/>
        <v>#REF!</v>
      </c>
      <c r="G59" s="37" t="e">
        <f>SUM(G48:G58)</f>
        <v>#REF!</v>
      </c>
      <c r="H59" s="64" t="e">
        <f t="shared" si="37"/>
        <v>#REF!</v>
      </c>
      <c r="I59" s="71" t="e">
        <f t="shared" si="38"/>
        <v>#REF!</v>
      </c>
      <c r="J59" s="51"/>
      <c r="K59" s="37" t="e">
        <f>SUM(K48:K58)</f>
        <v>#REF!</v>
      </c>
      <c r="L59" s="28" t="e">
        <f>SUM(L48:L58)</f>
        <v>#REF!</v>
      </c>
      <c r="M59" s="54" t="e">
        <f t="shared" si="29"/>
        <v>#REF!</v>
      </c>
      <c r="N59" s="63" t="e">
        <f t="shared" si="30"/>
        <v>#REF!</v>
      </c>
      <c r="O59" s="37" t="e">
        <f>SUM(O48:O58)</f>
        <v>#REF!</v>
      </c>
      <c r="P59" s="64" t="e">
        <f>K59-O59</f>
        <v>#REF!</v>
      </c>
      <c r="Q59" s="71" t="e">
        <f>P59/O59</f>
        <v>#REF!</v>
      </c>
    </row>
    <row r="60" spans="1:17" ht="16.5" thickBot="1" x14ac:dyDescent="0.35">
      <c r="A60" s="8" t="s">
        <v>409</v>
      </c>
      <c r="B60" s="23" t="s">
        <v>432</v>
      </c>
      <c r="C60" s="39" t="e">
        <f>C47-C59</f>
        <v>#REF!</v>
      </c>
      <c r="D60" s="27" t="e">
        <f>D47-D59</f>
        <v>#REF!</v>
      </c>
      <c r="E60" s="39" t="e">
        <f>E47-E59</f>
        <v>#REF!</v>
      </c>
      <c r="F60" s="39" t="e">
        <f>F47-F59</f>
        <v>#REF!</v>
      </c>
      <c r="G60" s="39" t="e">
        <f>G47-G59</f>
        <v>#REF!</v>
      </c>
      <c r="H60" s="27" t="e">
        <f t="shared" si="37"/>
        <v>#REF!</v>
      </c>
      <c r="I60" s="46" t="e">
        <f t="shared" si="38"/>
        <v>#REF!</v>
      </c>
      <c r="J60" s="24"/>
      <c r="K60" s="39" t="e">
        <f>K47-K59</f>
        <v>#REF!</v>
      </c>
      <c r="L60" s="27" t="e">
        <f>L47-L59</f>
        <v>#REF!</v>
      </c>
      <c r="M60" s="39" t="e">
        <f>M47-M59</f>
        <v>#REF!</v>
      </c>
      <c r="N60" s="27"/>
      <c r="O60" s="39" t="e">
        <f>O47-O59</f>
        <v>#REF!</v>
      </c>
      <c r="P60" s="27" t="e">
        <f>K60-O60</f>
        <v>#REF!</v>
      </c>
      <c r="Q60" s="46" t="e">
        <f>P60/O60</f>
        <v>#REF!</v>
      </c>
    </row>
    <row r="61" spans="1:17" ht="16.5" hidden="1" thickBot="1" x14ac:dyDescent="0.35">
      <c r="A61" s="8" t="s">
        <v>410</v>
      </c>
      <c r="B61" s="20"/>
      <c r="C61" s="37"/>
      <c r="D61" s="26"/>
      <c r="E61" s="37"/>
      <c r="F61" s="26"/>
      <c r="G61" s="37"/>
      <c r="H61" s="26"/>
      <c r="I61" s="45"/>
      <c r="J61" s="51"/>
      <c r="K61" s="37"/>
      <c r="L61" s="26"/>
      <c r="M61" s="37"/>
      <c r="N61" s="26"/>
      <c r="O61" s="37"/>
      <c r="P61" s="26"/>
      <c r="Q61" s="45"/>
    </row>
    <row r="62" spans="1:17" ht="16.5" hidden="1" thickBot="1" x14ac:dyDescent="0.35">
      <c r="A62" s="8" t="s">
        <v>269</v>
      </c>
      <c r="B62" s="20"/>
      <c r="C62" s="37"/>
      <c r="D62" s="26"/>
      <c r="E62" s="37"/>
      <c r="F62" s="26"/>
      <c r="G62" s="37"/>
      <c r="H62" s="26"/>
      <c r="I62" s="45"/>
      <c r="J62" s="51"/>
      <c r="K62" s="37"/>
      <c r="L62" s="26"/>
      <c r="M62" s="37"/>
      <c r="N62" s="26"/>
      <c r="O62" s="37"/>
      <c r="P62" s="26"/>
      <c r="Q62" s="45"/>
    </row>
    <row r="63" spans="1:17" ht="16.5" hidden="1" thickBot="1" x14ac:dyDescent="0.35">
      <c r="A63" s="5" t="s">
        <v>291</v>
      </c>
      <c r="B63" s="20"/>
      <c r="C63" s="37"/>
      <c r="D63" s="26"/>
      <c r="E63" s="37"/>
      <c r="F63" s="26"/>
      <c r="G63" s="37"/>
      <c r="H63" s="26"/>
      <c r="I63" s="45"/>
      <c r="J63" s="51"/>
      <c r="K63" s="37"/>
      <c r="L63" s="26"/>
      <c r="M63" s="37"/>
      <c r="N63" s="26"/>
      <c r="O63" s="37"/>
      <c r="P63" s="26"/>
      <c r="Q63" s="45"/>
    </row>
    <row r="64" spans="1:17" ht="15.75" hidden="1" x14ac:dyDescent="0.3">
      <c r="A64" s="6" t="s">
        <v>40</v>
      </c>
      <c r="B64" s="20"/>
      <c r="C64" s="37" t="e">
        <f>SUMIF(#REF!,A64,#REF!)</f>
        <v>#REF!</v>
      </c>
      <c r="D64" s="26" t="e">
        <f>SUMIF(#REF!,$A64,#REF!)</f>
        <v>#REF!</v>
      </c>
      <c r="E64" s="44" t="e">
        <f t="shared" ref="E64:E73" si="39">C64-D64</f>
        <v>#REF!</v>
      </c>
      <c r="F64" s="32" t="e">
        <f t="shared" ref="F64:F73" si="40">E64/D64</f>
        <v>#REF!</v>
      </c>
      <c r="G64" s="37" t="e">
        <f>SUMIF(#REF!,A64,#REF!)</f>
        <v>#REF!</v>
      </c>
      <c r="H64" s="26" t="e">
        <f t="shared" ref="H64:H137" si="41">C64-G64</f>
        <v>#REF!</v>
      </c>
      <c r="I64" s="45" t="e">
        <f t="shared" ref="I64:I125" si="42">H64/G64</f>
        <v>#REF!</v>
      </c>
      <c r="J64" s="51"/>
      <c r="K64" s="37" t="e">
        <f>SUMIF(#REF!,A64,#REF!)</f>
        <v>#REF!</v>
      </c>
      <c r="L64" t="e">
        <f>SUMIF(#REF!,$A64,#REF!)</f>
        <v>#REF!</v>
      </c>
      <c r="M64" s="43" t="e">
        <f t="shared" ref="M64:M73" si="43">K64-L64</f>
        <v>#REF!</v>
      </c>
      <c r="N64" s="32" t="e">
        <f t="shared" ref="N64:N73" si="44">M64/L64</f>
        <v>#REF!</v>
      </c>
      <c r="O64" s="37" t="e">
        <f>SUMIF(#REF!,A64,#REF!)</f>
        <v>#REF!</v>
      </c>
      <c r="P64" s="26" t="e">
        <f t="shared" ref="P64:P74" si="45">K64-O64</f>
        <v>#REF!</v>
      </c>
      <c r="Q64" s="45" t="e">
        <f t="shared" ref="Q64:Q74" si="46">P64/O64</f>
        <v>#REF!</v>
      </c>
    </row>
    <row r="65" spans="1:17" ht="15.75" hidden="1" x14ac:dyDescent="0.3">
      <c r="A65" s="6" t="s">
        <v>411</v>
      </c>
      <c r="B65" s="20"/>
      <c r="C65" s="37" t="e">
        <f>SUMIF(#REF!,A65,#REF!)</f>
        <v>#REF!</v>
      </c>
      <c r="D65" s="26" t="e">
        <f>SUMIF(#REF!,$A65,#REF!)</f>
        <v>#REF!</v>
      </c>
      <c r="E65" s="44" t="e">
        <f t="shared" si="39"/>
        <v>#REF!</v>
      </c>
      <c r="F65" s="32" t="e">
        <f t="shared" si="40"/>
        <v>#REF!</v>
      </c>
      <c r="G65" s="37" t="e">
        <f>SUMIF(#REF!,A65,#REF!)</f>
        <v>#REF!</v>
      </c>
      <c r="H65" s="26" t="e">
        <f t="shared" si="41"/>
        <v>#REF!</v>
      </c>
      <c r="I65" s="45" t="e">
        <f t="shared" si="42"/>
        <v>#REF!</v>
      </c>
      <c r="J65" s="51"/>
      <c r="K65" s="37" t="e">
        <f>SUMIF(#REF!,A65,#REF!)</f>
        <v>#REF!</v>
      </c>
      <c r="L65" t="e">
        <f>SUMIF(#REF!,$A65,#REF!)</f>
        <v>#REF!</v>
      </c>
      <c r="M65" s="43" t="e">
        <f t="shared" si="43"/>
        <v>#REF!</v>
      </c>
      <c r="N65" s="32" t="e">
        <f t="shared" si="44"/>
        <v>#REF!</v>
      </c>
      <c r="O65" s="37" t="e">
        <f>SUMIF(#REF!,A65,#REF!)</f>
        <v>#REF!</v>
      </c>
      <c r="P65" s="26" t="e">
        <f t="shared" si="45"/>
        <v>#REF!</v>
      </c>
      <c r="Q65" s="45" t="e">
        <f t="shared" si="46"/>
        <v>#REF!</v>
      </c>
    </row>
    <row r="66" spans="1:17" ht="15.75" hidden="1" x14ac:dyDescent="0.3">
      <c r="A66" s="6" t="s">
        <v>469</v>
      </c>
      <c r="B66" s="20"/>
      <c r="C66" s="37" t="e">
        <f>SUMIF(#REF!,A66,#REF!)</f>
        <v>#REF!</v>
      </c>
      <c r="D66" s="26" t="e">
        <f>SUMIF(#REF!,$A66,#REF!)</f>
        <v>#REF!</v>
      </c>
      <c r="E66" s="44" t="e">
        <f>C66-D66</f>
        <v>#REF!</v>
      </c>
      <c r="F66" s="32" t="e">
        <f>E66/D66</f>
        <v>#REF!</v>
      </c>
      <c r="G66" s="37" t="e">
        <f>SUMIF(#REF!,A66,#REF!)</f>
        <v>#REF!</v>
      </c>
      <c r="H66" s="26" t="e">
        <f>C66-G66</f>
        <v>#REF!</v>
      </c>
      <c r="I66" s="45" t="e">
        <f>H66/G66</f>
        <v>#REF!</v>
      </c>
      <c r="J66" s="51"/>
      <c r="K66" s="37" t="e">
        <f>SUMIF(#REF!,A66,#REF!)</f>
        <v>#REF!</v>
      </c>
      <c r="L66" t="e">
        <f>SUMIF(#REF!,$A66,#REF!)</f>
        <v>#REF!</v>
      </c>
      <c r="M66" s="43" t="e">
        <f>K66-L66</f>
        <v>#REF!</v>
      </c>
      <c r="N66" s="32" t="e">
        <f>M66/L66</f>
        <v>#REF!</v>
      </c>
      <c r="O66" s="37" t="e">
        <f>SUMIF(#REF!,A66,#REF!)</f>
        <v>#REF!</v>
      </c>
      <c r="P66" s="26" t="e">
        <f t="shared" si="45"/>
        <v>#REF!</v>
      </c>
      <c r="Q66" s="45" t="e">
        <f t="shared" si="46"/>
        <v>#REF!</v>
      </c>
    </row>
    <row r="67" spans="1:17" ht="15.75" hidden="1" x14ac:dyDescent="0.3">
      <c r="A67" s="6" t="s">
        <v>227</v>
      </c>
      <c r="B67" s="20"/>
      <c r="C67" s="37" t="e">
        <f>SUMIF(#REF!,A67,#REF!)</f>
        <v>#REF!</v>
      </c>
      <c r="D67" s="26" t="e">
        <f>SUMIF(#REF!,$A67,#REF!)</f>
        <v>#REF!</v>
      </c>
      <c r="E67" s="44" t="e">
        <f t="shared" si="39"/>
        <v>#REF!</v>
      </c>
      <c r="F67" s="32" t="e">
        <f t="shared" si="40"/>
        <v>#REF!</v>
      </c>
      <c r="G67" s="37" t="e">
        <f>SUMIF(#REF!,A67,#REF!)</f>
        <v>#REF!</v>
      </c>
      <c r="H67" s="26" t="e">
        <f t="shared" si="41"/>
        <v>#REF!</v>
      </c>
      <c r="I67" s="45" t="e">
        <f t="shared" si="42"/>
        <v>#REF!</v>
      </c>
      <c r="J67" s="51"/>
      <c r="K67" s="37" t="e">
        <f>SUMIF(#REF!,A67,#REF!)</f>
        <v>#REF!</v>
      </c>
      <c r="L67" t="e">
        <f>SUMIF(#REF!,$A67,#REF!)</f>
        <v>#REF!</v>
      </c>
      <c r="M67" s="43" t="e">
        <f t="shared" si="43"/>
        <v>#REF!</v>
      </c>
      <c r="N67" s="32" t="e">
        <f t="shared" si="44"/>
        <v>#REF!</v>
      </c>
      <c r="O67" s="37" t="e">
        <f>SUMIF(#REF!,A67,#REF!)</f>
        <v>#REF!</v>
      </c>
      <c r="P67" s="26" t="e">
        <f t="shared" si="45"/>
        <v>#REF!</v>
      </c>
      <c r="Q67" s="45" t="e">
        <f t="shared" si="46"/>
        <v>#REF!</v>
      </c>
    </row>
    <row r="68" spans="1:17" ht="15.75" hidden="1" x14ac:dyDescent="0.3">
      <c r="A68" s="6" t="s">
        <v>20</v>
      </c>
      <c r="B68" s="20"/>
      <c r="C68" s="37" t="e">
        <f>SUMIF(#REF!,A68,#REF!)</f>
        <v>#REF!</v>
      </c>
      <c r="D68" s="26" t="e">
        <f>SUMIF(#REF!,$A68,#REF!)</f>
        <v>#REF!</v>
      </c>
      <c r="E68" s="44" t="e">
        <f t="shared" si="39"/>
        <v>#REF!</v>
      </c>
      <c r="F68" s="32" t="e">
        <f t="shared" si="40"/>
        <v>#REF!</v>
      </c>
      <c r="G68" s="37" t="e">
        <f>SUMIF(#REF!,A68,#REF!)</f>
        <v>#REF!</v>
      </c>
      <c r="H68" s="26" t="e">
        <f t="shared" si="41"/>
        <v>#REF!</v>
      </c>
      <c r="I68" s="45" t="e">
        <f t="shared" si="42"/>
        <v>#REF!</v>
      </c>
      <c r="J68" s="51"/>
      <c r="K68" s="37" t="e">
        <f>SUMIF(#REF!,A68,#REF!)</f>
        <v>#REF!</v>
      </c>
      <c r="L68" t="e">
        <f>SUMIF(#REF!,$A68,#REF!)</f>
        <v>#REF!</v>
      </c>
      <c r="M68" s="43" t="e">
        <f t="shared" si="43"/>
        <v>#REF!</v>
      </c>
      <c r="N68" s="32" t="e">
        <f t="shared" si="44"/>
        <v>#REF!</v>
      </c>
      <c r="O68" s="37" t="e">
        <f>SUMIF(#REF!,A68,#REF!)</f>
        <v>#REF!</v>
      </c>
      <c r="P68" s="26" t="e">
        <f t="shared" si="45"/>
        <v>#REF!</v>
      </c>
      <c r="Q68" s="45" t="e">
        <f t="shared" si="46"/>
        <v>#REF!</v>
      </c>
    </row>
    <row r="69" spans="1:17" ht="15.75" hidden="1" x14ac:dyDescent="0.3">
      <c r="A69" s="31" t="s">
        <v>306</v>
      </c>
      <c r="B69" s="20"/>
      <c r="C69" s="37" t="e">
        <f>SUMIF(#REF!,A69,#REF!)</f>
        <v>#REF!</v>
      </c>
      <c r="D69" s="26" t="e">
        <f>SUMIF(#REF!,$A69,#REF!)</f>
        <v>#REF!</v>
      </c>
      <c r="E69" s="44" t="e">
        <f t="shared" si="39"/>
        <v>#REF!</v>
      </c>
      <c r="F69" s="32" t="e">
        <f t="shared" si="40"/>
        <v>#REF!</v>
      </c>
      <c r="G69" s="37"/>
      <c r="H69" s="26"/>
      <c r="I69" s="45"/>
      <c r="J69" s="51"/>
      <c r="K69" s="37"/>
      <c r="L69" t="e">
        <f>SUMIF(#REF!,$A69,#REF!)</f>
        <v>#REF!</v>
      </c>
      <c r="M69" s="43" t="e">
        <f t="shared" si="43"/>
        <v>#REF!</v>
      </c>
      <c r="N69" s="32" t="e">
        <f t="shared" si="44"/>
        <v>#REF!</v>
      </c>
      <c r="O69" s="37" t="e">
        <f>SUMIF(#REF!,A69,#REF!)</f>
        <v>#REF!</v>
      </c>
      <c r="P69" s="26" t="e">
        <f t="shared" si="45"/>
        <v>#REF!</v>
      </c>
      <c r="Q69" s="45" t="e">
        <f t="shared" si="46"/>
        <v>#REF!</v>
      </c>
    </row>
    <row r="70" spans="1:17" ht="15.75" hidden="1" x14ac:dyDescent="0.3">
      <c r="A70" s="6" t="s">
        <v>102</v>
      </c>
      <c r="B70" s="20"/>
      <c r="C70" s="37" t="e">
        <f>SUMIF(#REF!,A70,#REF!)</f>
        <v>#REF!</v>
      </c>
      <c r="D70" s="26" t="e">
        <f>SUMIF(#REF!,$A70,#REF!)</f>
        <v>#REF!</v>
      </c>
      <c r="E70" s="44" t="e">
        <f t="shared" si="39"/>
        <v>#REF!</v>
      </c>
      <c r="F70" s="32" t="e">
        <f t="shared" si="40"/>
        <v>#REF!</v>
      </c>
      <c r="G70" s="37" t="e">
        <f>SUMIF(#REF!,A70,#REF!)</f>
        <v>#REF!</v>
      </c>
      <c r="H70" s="26" t="e">
        <f t="shared" si="41"/>
        <v>#REF!</v>
      </c>
      <c r="I70" s="45" t="e">
        <f t="shared" si="42"/>
        <v>#REF!</v>
      </c>
      <c r="J70" s="51"/>
      <c r="K70" s="37" t="e">
        <f>SUMIF(#REF!,A70,#REF!)</f>
        <v>#REF!</v>
      </c>
      <c r="L70" t="e">
        <f>SUMIF(#REF!,$A70,#REF!)</f>
        <v>#REF!</v>
      </c>
      <c r="M70" s="43" t="e">
        <f t="shared" si="43"/>
        <v>#REF!</v>
      </c>
      <c r="N70" s="32" t="e">
        <f t="shared" si="44"/>
        <v>#REF!</v>
      </c>
      <c r="O70" s="37" t="e">
        <f>SUMIF(#REF!,A70,#REF!)</f>
        <v>#REF!</v>
      </c>
      <c r="P70" s="26" t="e">
        <f t="shared" si="45"/>
        <v>#REF!</v>
      </c>
      <c r="Q70" s="45" t="e">
        <f t="shared" si="46"/>
        <v>#REF!</v>
      </c>
    </row>
    <row r="71" spans="1:17" ht="15.75" hidden="1" x14ac:dyDescent="0.3">
      <c r="A71" s="31" t="s">
        <v>449</v>
      </c>
      <c r="B71" s="20"/>
      <c r="C71" s="37" t="e">
        <f>SUMIF(#REF!,A71,#REF!)</f>
        <v>#REF!</v>
      </c>
      <c r="D71" s="26" t="e">
        <f>SUMIF(#REF!,$A71,#REF!)</f>
        <v>#REF!</v>
      </c>
      <c r="E71" s="44" t="e">
        <f t="shared" si="39"/>
        <v>#REF!</v>
      </c>
      <c r="F71" s="32" t="e">
        <f t="shared" si="40"/>
        <v>#REF!</v>
      </c>
      <c r="G71" s="37"/>
      <c r="H71" s="26"/>
      <c r="I71" s="45"/>
      <c r="J71" s="51"/>
      <c r="K71" s="37"/>
      <c r="L71" t="e">
        <f>SUMIF(#REF!,$A71,#REF!)</f>
        <v>#REF!</v>
      </c>
      <c r="M71" s="43" t="e">
        <f t="shared" si="43"/>
        <v>#REF!</v>
      </c>
      <c r="N71" s="32" t="e">
        <f t="shared" si="44"/>
        <v>#REF!</v>
      </c>
      <c r="O71" s="37" t="e">
        <f>SUMIF(#REF!,A71,#REF!)</f>
        <v>#REF!</v>
      </c>
      <c r="P71" s="26" t="e">
        <f t="shared" si="45"/>
        <v>#REF!</v>
      </c>
      <c r="Q71" s="45" t="e">
        <f t="shared" si="46"/>
        <v>#REF!</v>
      </c>
    </row>
    <row r="72" spans="1:17" ht="15.75" hidden="1" x14ac:dyDescent="0.3">
      <c r="A72" s="6" t="s">
        <v>146</v>
      </c>
      <c r="B72" s="20"/>
      <c r="C72" s="37" t="e">
        <f>SUMIF(#REF!,A72,#REF!)</f>
        <v>#REF!</v>
      </c>
      <c r="D72" s="26" t="e">
        <f>SUMIF(#REF!,$A72,#REF!)</f>
        <v>#REF!</v>
      </c>
      <c r="E72" s="44" t="e">
        <f t="shared" si="39"/>
        <v>#REF!</v>
      </c>
      <c r="F72" s="32" t="e">
        <f t="shared" si="40"/>
        <v>#REF!</v>
      </c>
      <c r="G72" s="37" t="e">
        <f>SUMIF(#REF!,A72,#REF!)</f>
        <v>#REF!</v>
      </c>
      <c r="H72" s="26" t="e">
        <f t="shared" si="41"/>
        <v>#REF!</v>
      </c>
      <c r="I72" s="45" t="e">
        <f t="shared" si="42"/>
        <v>#REF!</v>
      </c>
      <c r="J72" s="51"/>
      <c r="K72" s="37" t="e">
        <f>SUMIF(#REF!,A72,#REF!)</f>
        <v>#REF!</v>
      </c>
      <c r="L72" t="e">
        <f>SUMIF(#REF!,$A72,#REF!)</f>
        <v>#REF!</v>
      </c>
      <c r="M72" s="43" t="e">
        <f t="shared" si="43"/>
        <v>#REF!</v>
      </c>
      <c r="N72" s="32" t="e">
        <f t="shared" si="44"/>
        <v>#REF!</v>
      </c>
      <c r="O72" s="37" t="e">
        <f>SUMIF(#REF!,A72,#REF!)</f>
        <v>#REF!</v>
      </c>
      <c r="P72" s="26" t="e">
        <f t="shared" si="45"/>
        <v>#REF!</v>
      </c>
      <c r="Q72" s="45" t="e">
        <f t="shared" si="46"/>
        <v>#REF!</v>
      </c>
    </row>
    <row r="73" spans="1:17" ht="16.5" thickBot="1" x14ac:dyDescent="0.35">
      <c r="A73" s="7" t="s">
        <v>41</v>
      </c>
      <c r="B73" s="20" t="s">
        <v>291</v>
      </c>
      <c r="C73" s="37" t="e">
        <f>SUM(C64:C72)</f>
        <v>#REF!</v>
      </c>
      <c r="D73" s="26" t="e">
        <f>SUM(D64:D72)</f>
        <v>#REF!</v>
      </c>
      <c r="E73" s="55" t="e">
        <f t="shared" si="39"/>
        <v>#REF!</v>
      </c>
      <c r="F73" s="63" t="e">
        <f t="shared" si="40"/>
        <v>#REF!</v>
      </c>
      <c r="G73" s="37" t="e">
        <f>SUM(G64:G72)</f>
        <v>#REF!</v>
      </c>
      <c r="H73" s="64" t="e">
        <f t="shared" si="41"/>
        <v>#REF!</v>
      </c>
      <c r="I73" s="71" t="e">
        <f t="shared" si="42"/>
        <v>#REF!</v>
      </c>
      <c r="J73" s="51"/>
      <c r="K73" s="37" t="e">
        <f>SUM(K64:K72)</f>
        <v>#REF!</v>
      </c>
      <c r="L73" s="26" t="e">
        <f>SUM(L64:L72)</f>
        <v>#REF!</v>
      </c>
      <c r="M73" s="54" t="e">
        <f t="shared" si="43"/>
        <v>#REF!</v>
      </c>
      <c r="N73" s="63" t="e">
        <f t="shared" si="44"/>
        <v>#REF!</v>
      </c>
      <c r="O73" s="37" t="e">
        <f>SUM(O64:O72)</f>
        <v>#REF!</v>
      </c>
      <c r="P73" s="64" t="e">
        <f t="shared" si="45"/>
        <v>#REF!</v>
      </c>
      <c r="Q73" s="71" t="e">
        <f t="shared" si="46"/>
        <v>#REF!</v>
      </c>
    </row>
    <row r="74" spans="1:17" ht="16.5" thickBot="1" x14ac:dyDescent="0.35">
      <c r="A74" s="8" t="s">
        <v>292</v>
      </c>
      <c r="B74" s="23" t="s">
        <v>433</v>
      </c>
      <c r="C74" s="39" t="e">
        <f>-C73</f>
        <v>#REF!</v>
      </c>
      <c r="D74" s="27" t="e">
        <f>-D73</f>
        <v>#REF!</v>
      </c>
      <c r="E74" s="39" t="e">
        <f>-E73</f>
        <v>#REF!</v>
      </c>
      <c r="F74" s="27"/>
      <c r="G74" s="39" t="e">
        <f>-G73</f>
        <v>#REF!</v>
      </c>
      <c r="H74" s="27" t="e">
        <f t="shared" si="41"/>
        <v>#REF!</v>
      </c>
      <c r="I74" s="46" t="e">
        <f t="shared" si="42"/>
        <v>#REF!</v>
      </c>
      <c r="J74" s="24"/>
      <c r="K74" s="39" t="e">
        <f>-K73</f>
        <v>#REF!</v>
      </c>
      <c r="L74" s="27" t="e">
        <f>-L73</f>
        <v>#REF!</v>
      </c>
      <c r="M74" s="39" t="e">
        <f>-M73</f>
        <v>#REF!</v>
      </c>
      <c r="N74" s="27"/>
      <c r="O74" s="39" t="e">
        <f>-O73</f>
        <v>#REF!</v>
      </c>
      <c r="P74" s="27" t="e">
        <f t="shared" si="45"/>
        <v>#REF!</v>
      </c>
      <c r="Q74" s="46" t="e">
        <f t="shared" si="46"/>
        <v>#REF!</v>
      </c>
    </row>
    <row r="75" spans="1:17" ht="14.1" hidden="1" customHeight="1" thickBot="1" x14ac:dyDescent="0.35">
      <c r="A75" s="5" t="s">
        <v>228</v>
      </c>
      <c r="B75" s="20"/>
      <c r="C75" s="37"/>
      <c r="D75" s="26"/>
      <c r="E75" s="37"/>
      <c r="F75" s="26"/>
      <c r="G75" s="37"/>
      <c r="H75" s="26"/>
      <c r="I75" s="45"/>
      <c r="J75" s="51"/>
      <c r="K75" s="37"/>
      <c r="L75" s="26"/>
      <c r="M75" s="37"/>
      <c r="N75" s="26"/>
      <c r="O75" s="37"/>
      <c r="P75" s="26"/>
      <c r="Q75" s="45"/>
    </row>
    <row r="76" spans="1:17" ht="15.75" hidden="1" x14ac:dyDescent="0.3">
      <c r="A76" s="6" t="s">
        <v>276</v>
      </c>
      <c r="B76" s="20"/>
      <c r="C76" s="37" t="e">
        <f>SUMIF(#REF!,A76,#REF!)</f>
        <v>#REF!</v>
      </c>
      <c r="D76" s="26" t="e">
        <f>SUMIF(#REF!,$A76,#REF!)</f>
        <v>#REF!</v>
      </c>
      <c r="E76" s="44" t="e">
        <f t="shared" ref="E76:E98" si="47">C76-D76</f>
        <v>#REF!</v>
      </c>
      <c r="F76" s="32" t="e">
        <f t="shared" ref="F76:F98" si="48">E76/D76</f>
        <v>#REF!</v>
      </c>
      <c r="G76" s="37" t="e">
        <f>SUMIF(#REF!,A76,#REF!)</f>
        <v>#REF!</v>
      </c>
      <c r="H76" s="26" t="e">
        <f t="shared" si="41"/>
        <v>#REF!</v>
      </c>
      <c r="I76" s="45" t="e">
        <f t="shared" si="42"/>
        <v>#REF!</v>
      </c>
      <c r="J76" s="51"/>
      <c r="K76" s="37" t="e">
        <f>SUMIF(#REF!,A76,#REF!)</f>
        <v>#REF!</v>
      </c>
      <c r="L76" t="e">
        <f>SUMIF(#REF!,$A76,#REF!)</f>
        <v>#REF!</v>
      </c>
      <c r="M76" s="43" t="e">
        <f t="shared" ref="M76:M98" si="49">K76-L76</f>
        <v>#REF!</v>
      </c>
      <c r="N76" s="32" t="e">
        <f t="shared" ref="N76:N98" si="50">M76/L76</f>
        <v>#REF!</v>
      </c>
      <c r="O76" s="37" t="e">
        <f>SUMIF(#REF!,A76,#REF!)</f>
        <v>#REF!</v>
      </c>
      <c r="P76" s="26" t="e">
        <f>K76-O76</f>
        <v>#REF!</v>
      </c>
      <c r="Q76" s="45" t="e">
        <f>P76/O76</f>
        <v>#REF!</v>
      </c>
    </row>
    <row r="77" spans="1:17" ht="15.75" hidden="1" x14ac:dyDescent="0.3">
      <c r="A77" s="6" t="s">
        <v>229</v>
      </c>
      <c r="B77" s="20"/>
      <c r="C77" s="37" t="e">
        <f>SUMIF(#REF!,A77,#REF!)</f>
        <v>#REF!</v>
      </c>
      <c r="D77" s="26" t="e">
        <f>SUMIF(#REF!,$A77,#REF!)</f>
        <v>#REF!</v>
      </c>
      <c r="E77" s="44" t="e">
        <f t="shared" si="47"/>
        <v>#REF!</v>
      </c>
      <c r="F77" s="32" t="e">
        <f t="shared" si="48"/>
        <v>#REF!</v>
      </c>
      <c r="G77" s="37" t="e">
        <f>SUMIF(#REF!,A77,#REF!)</f>
        <v>#REF!</v>
      </c>
      <c r="H77" s="26" t="e">
        <f t="shared" si="41"/>
        <v>#REF!</v>
      </c>
      <c r="I77" s="45" t="e">
        <f t="shared" si="42"/>
        <v>#REF!</v>
      </c>
      <c r="J77" s="51"/>
      <c r="K77" s="37" t="e">
        <f>SUMIF(#REF!,A77,#REF!)</f>
        <v>#REF!</v>
      </c>
      <c r="L77" t="e">
        <f>SUMIF(#REF!,$A77,#REF!)</f>
        <v>#REF!</v>
      </c>
      <c r="M77" s="43" t="e">
        <f t="shared" si="49"/>
        <v>#REF!</v>
      </c>
      <c r="N77" s="32" t="e">
        <f t="shared" si="50"/>
        <v>#REF!</v>
      </c>
      <c r="O77" s="37" t="e">
        <f>SUMIF(#REF!,A77,#REF!)</f>
        <v>#REF!</v>
      </c>
      <c r="P77" s="26" t="e">
        <f>K77-O77</f>
        <v>#REF!</v>
      </c>
      <c r="Q77" s="45" t="e">
        <f>P77/O77</f>
        <v>#REF!</v>
      </c>
    </row>
    <row r="78" spans="1:17" ht="15.75" hidden="1" x14ac:dyDescent="0.3">
      <c r="A78" s="6" t="s">
        <v>70</v>
      </c>
      <c r="B78" s="20"/>
      <c r="C78" s="37" t="e">
        <f>SUMIF(#REF!,A78,#REF!)</f>
        <v>#REF!</v>
      </c>
      <c r="D78" s="26" t="e">
        <f>SUMIF(#REF!,$A78,#REF!)</f>
        <v>#REF!</v>
      </c>
      <c r="E78" s="44" t="e">
        <f t="shared" si="47"/>
        <v>#REF!</v>
      </c>
      <c r="F78" s="32" t="e">
        <f t="shared" si="48"/>
        <v>#REF!</v>
      </c>
      <c r="G78" s="37" t="e">
        <f>SUMIF(#REF!,A78,#REF!)</f>
        <v>#REF!</v>
      </c>
      <c r="H78" s="26" t="e">
        <f t="shared" si="41"/>
        <v>#REF!</v>
      </c>
      <c r="I78" s="45" t="e">
        <f t="shared" si="42"/>
        <v>#REF!</v>
      </c>
      <c r="J78" s="51"/>
      <c r="K78" s="37" t="e">
        <f>SUMIF(#REF!,A78,#REF!)</f>
        <v>#REF!</v>
      </c>
      <c r="L78" t="e">
        <f>SUMIF(#REF!,$A78,#REF!)</f>
        <v>#REF!</v>
      </c>
      <c r="M78" s="43" t="e">
        <f t="shared" si="49"/>
        <v>#REF!</v>
      </c>
      <c r="N78" s="32" t="e">
        <f t="shared" si="50"/>
        <v>#REF!</v>
      </c>
      <c r="O78" s="37" t="e">
        <f>SUMIF(#REF!,A78,#REF!)</f>
        <v>#REF!</v>
      </c>
      <c r="P78" s="26" t="e">
        <f>K78-O78</f>
        <v>#REF!</v>
      </c>
      <c r="Q78" s="45" t="e">
        <f>P78/O78</f>
        <v>#REF!</v>
      </c>
    </row>
    <row r="79" spans="1:17" ht="15.75" x14ac:dyDescent="0.3">
      <c r="A79" s="7" t="s">
        <v>42</v>
      </c>
      <c r="B79" s="20" t="s">
        <v>228</v>
      </c>
      <c r="C79" s="37" t="e">
        <f>SUM(C76:C78)</f>
        <v>#REF!</v>
      </c>
      <c r="D79" s="26" t="e">
        <f>SUM(D76:D78)</f>
        <v>#REF!</v>
      </c>
      <c r="E79" s="55" t="e">
        <f t="shared" si="47"/>
        <v>#REF!</v>
      </c>
      <c r="F79" s="63" t="e">
        <f t="shared" si="48"/>
        <v>#REF!</v>
      </c>
      <c r="G79" s="37" t="e">
        <f>SUM(G76:G78)</f>
        <v>#REF!</v>
      </c>
      <c r="H79" s="64" t="e">
        <f t="shared" si="41"/>
        <v>#REF!</v>
      </c>
      <c r="I79" s="71" t="e">
        <f t="shared" si="42"/>
        <v>#REF!</v>
      </c>
      <c r="J79" s="51"/>
      <c r="K79" s="37" t="e">
        <f>SUM(K76:K78)</f>
        <v>#REF!</v>
      </c>
      <c r="L79" s="26" t="e">
        <f>SUM(L76:L78)</f>
        <v>#REF!</v>
      </c>
      <c r="M79" s="54" t="e">
        <f t="shared" si="49"/>
        <v>#REF!</v>
      </c>
      <c r="N79" s="63" t="e">
        <f t="shared" si="50"/>
        <v>#REF!</v>
      </c>
      <c r="O79" s="37" t="e">
        <f>SUM(O76:O78)</f>
        <v>#REF!</v>
      </c>
      <c r="P79" s="64" t="e">
        <f>K79-O79</f>
        <v>#REF!</v>
      </c>
      <c r="Q79" s="71" t="e">
        <f>P79/O79</f>
        <v>#REF!</v>
      </c>
    </row>
    <row r="80" spans="1:17" ht="16.5" hidden="1" thickBot="1" x14ac:dyDescent="0.35">
      <c r="A80" s="5" t="s">
        <v>293</v>
      </c>
      <c r="B80" s="20"/>
      <c r="C80" s="37"/>
      <c r="D80" s="26"/>
      <c r="E80" s="55"/>
      <c r="F80" s="63"/>
      <c r="G80" s="37"/>
      <c r="H80" s="64"/>
      <c r="I80" s="71"/>
      <c r="J80" s="51"/>
      <c r="K80" s="37"/>
      <c r="L80" s="26"/>
      <c r="M80" s="54">
        <f t="shared" si="49"/>
        <v>0</v>
      </c>
      <c r="N80" s="63" t="e">
        <f t="shared" si="50"/>
        <v>#DIV/0!</v>
      </c>
      <c r="O80" s="37"/>
      <c r="P80" s="64"/>
      <c r="Q80" s="71"/>
    </row>
    <row r="81" spans="1:17" ht="15.75" hidden="1" x14ac:dyDescent="0.3">
      <c r="A81" s="6" t="s">
        <v>230</v>
      </c>
      <c r="B81" s="20"/>
      <c r="C81" s="37" t="e">
        <f>SUMIF(#REF!,A81,#REF!)</f>
        <v>#REF!</v>
      </c>
      <c r="D81" s="26" t="e">
        <f>SUMIF(#REF!,$A81,#REF!)</f>
        <v>#REF!</v>
      </c>
      <c r="E81" s="55" t="e">
        <f t="shared" si="47"/>
        <v>#REF!</v>
      </c>
      <c r="F81" s="63" t="e">
        <f t="shared" si="48"/>
        <v>#REF!</v>
      </c>
      <c r="G81" s="37" t="e">
        <f>SUMIF(#REF!,A81,#REF!)</f>
        <v>#REF!</v>
      </c>
      <c r="H81" s="64" t="e">
        <f t="shared" si="41"/>
        <v>#REF!</v>
      </c>
      <c r="I81" s="71" t="e">
        <f t="shared" si="42"/>
        <v>#REF!</v>
      </c>
      <c r="J81" s="51"/>
      <c r="K81" s="37" t="e">
        <f>SUMIF(#REF!,A81,#REF!)</f>
        <v>#REF!</v>
      </c>
      <c r="L81" t="e">
        <f>SUMIF(#REF!,$A81,#REF!)</f>
        <v>#REF!</v>
      </c>
      <c r="M81" s="54" t="e">
        <f t="shared" si="49"/>
        <v>#REF!</v>
      </c>
      <c r="N81" s="63" t="e">
        <f t="shared" si="50"/>
        <v>#REF!</v>
      </c>
      <c r="O81" s="37" t="e">
        <f>SUMIF(#REF!,A81,#REF!)</f>
        <v>#REF!</v>
      </c>
      <c r="P81" s="64" t="e">
        <f t="shared" ref="P81:P99" si="51">K81-O81</f>
        <v>#REF!</v>
      </c>
      <c r="Q81" s="71" t="e">
        <f t="shared" ref="Q81:Q99" si="52">P81/O81</f>
        <v>#REF!</v>
      </c>
    </row>
    <row r="82" spans="1:17" ht="15.75" hidden="1" x14ac:dyDescent="0.3">
      <c r="A82" s="6" t="s">
        <v>209</v>
      </c>
      <c r="B82" s="20"/>
      <c r="C82" s="37" t="e">
        <f>SUMIF(#REF!,A82,#REF!)</f>
        <v>#REF!</v>
      </c>
      <c r="D82" s="26" t="e">
        <f>SUMIF(#REF!,$A82,#REF!)</f>
        <v>#REF!</v>
      </c>
      <c r="E82" s="55" t="e">
        <f t="shared" si="47"/>
        <v>#REF!</v>
      </c>
      <c r="F82" s="63" t="e">
        <f t="shared" si="48"/>
        <v>#REF!</v>
      </c>
      <c r="G82" s="37" t="e">
        <f>SUMIF(#REF!,A82,#REF!)</f>
        <v>#REF!</v>
      </c>
      <c r="H82" s="64" t="e">
        <f t="shared" si="41"/>
        <v>#REF!</v>
      </c>
      <c r="I82" s="71" t="e">
        <f t="shared" si="42"/>
        <v>#REF!</v>
      </c>
      <c r="J82" s="51"/>
      <c r="K82" s="37" t="e">
        <f>SUMIF(#REF!,A82,#REF!)</f>
        <v>#REF!</v>
      </c>
      <c r="L82" t="e">
        <f>SUMIF(#REF!,$A82,#REF!)</f>
        <v>#REF!</v>
      </c>
      <c r="M82" s="54" t="e">
        <f t="shared" si="49"/>
        <v>#REF!</v>
      </c>
      <c r="N82" s="63" t="e">
        <f t="shared" si="50"/>
        <v>#REF!</v>
      </c>
      <c r="O82" s="37" t="e">
        <f>SUMIF(#REF!,A82,#REF!)</f>
        <v>#REF!</v>
      </c>
      <c r="P82" s="64" t="e">
        <f t="shared" si="51"/>
        <v>#REF!</v>
      </c>
      <c r="Q82" s="71" t="e">
        <f t="shared" si="52"/>
        <v>#REF!</v>
      </c>
    </row>
    <row r="83" spans="1:17" ht="15.75" hidden="1" x14ac:dyDescent="0.3">
      <c r="A83" s="6" t="s">
        <v>307</v>
      </c>
      <c r="B83" s="20"/>
      <c r="C83" s="37" t="e">
        <f>SUMIF(#REF!,A83,#REF!)</f>
        <v>#REF!</v>
      </c>
      <c r="D83" s="26" t="e">
        <f>SUMIF(#REF!,$A83,#REF!)</f>
        <v>#REF!</v>
      </c>
      <c r="E83" s="55" t="e">
        <f t="shared" si="47"/>
        <v>#REF!</v>
      </c>
      <c r="F83" s="63" t="e">
        <f t="shared" si="48"/>
        <v>#REF!</v>
      </c>
      <c r="G83" s="37" t="e">
        <f>SUMIF(#REF!,A83,#REF!)</f>
        <v>#REF!</v>
      </c>
      <c r="H83" s="64" t="e">
        <f t="shared" si="41"/>
        <v>#REF!</v>
      </c>
      <c r="I83" s="71" t="e">
        <f t="shared" si="42"/>
        <v>#REF!</v>
      </c>
      <c r="J83" s="51"/>
      <c r="K83" s="37" t="e">
        <f>SUMIF(#REF!,A83,#REF!)</f>
        <v>#REF!</v>
      </c>
      <c r="L83" t="e">
        <f>SUMIF(#REF!,$A83,#REF!)</f>
        <v>#REF!</v>
      </c>
      <c r="M83" s="54" t="e">
        <f t="shared" si="49"/>
        <v>#REF!</v>
      </c>
      <c r="N83" s="63" t="e">
        <f t="shared" si="50"/>
        <v>#REF!</v>
      </c>
      <c r="O83" s="37" t="e">
        <f>SUMIF(#REF!,A83,#REF!)</f>
        <v>#REF!</v>
      </c>
      <c r="P83" s="64" t="e">
        <f t="shared" si="51"/>
        <v>#REF!</v>
      </c>
      <c r="Q83" s="71" t="e">
        <f t="shared" si="52"/>
        <v>#REF!</v>
      </c>
    </row>
    <row r="84" spans="1:17" ht="15.75" hidden="1" x14ac:dyDescent="0.3">
      <c r="A84" s="6" t="s">
        <v>294</v>
      </c>
      <c r="B84" s="20"/>
      <c r="C84" s="37" t="e">
        <f>SUMIF(#REF!,A84,#REF!)</f>
        <v>#REF!</v>
      </c>
      <c r="D84" s="26" t="e">
        <f>SUMIF(#REF!,$A84,#REF!)</f>
        <v>#REF!</v>
      </c>
      <c r="E84" s="55" t="e">
        <f t="shared" si="47"/>
        <v>#REF!</v>
      </c>
      <c r="F84" s="63" t="e">
        <f t="shared" si="48"/>
        <v>#REF!</v>
      </c>
      <c r="G84" s="37" t="e">
        <f>SUMIF(#REF!,A84,#REF!)</f>
        <v>#REF!</v>
      </c>
      <c r="H84" s="64" t="e">
        <f t="shared" si="41"/>
        <v>#REF!</v>
      </c>
      <c r="I84" s="71" t="e">
        <f t="shared" si="42"/>
        <v>#REF!</v>
      </c>
      <c r="J84" s="51"/>
      <c r="K84" s="37" t="e">
        <f>SUMIF(#REF!,A84,#REF!)</f>
        <v>#REF!</v>
      </c>
      <c r="L84" t="e">
        <f>SUMIF(#REF!,$A84,#REF!)</f>
        <v>#REF!</v>
      </c>
      <c r="M84" s="54" t="e">
        <f t="shared" si="49"/>
        <v>#REF!</v>
      </c>
      <c r="N84" s="63" t="e">
        <f t="shared" si="50"/>
        <v>#REF!</v>
      </c>
      <c r="O84" s="37" t="e">
        <f>SUMIF(#REF!,A84,#REF!)</f>
        <v>#REF!</v>
      </c>
      <c r="P84" s="64" t="e">
        <f t="shared" si="51"/>
        <v>#REF!</v>
      </c>
      <c r="Q84" s="71" t="e">
        <f t="shared" si="52"/>
        <v>#REF!</v>
      </c>
    </row>
    <row r="85" spans="1:17" ht="15.75" hidden="1" x14ac:dyDescent="0.3">
      <c r="A85" s="33" t="s">
        <v>103</v>
      </c>
      <c r="B85" s="20"/>
      <c r="C85" s="37" t="e">
        <f>SUMIF(#REF!,A85,#REF!)</f>
        <v>#REF!</v>
      </c>
      <c r="D85" s="26" t="e">
        <f>SUMIF(#REF!,$A85,#REF!)</f>
        <v>#REF!</v>
      </c>
      <c r="E85" s="55" t="e">
        <f t="shared" ref="E85" si="53">C85-D85</f>
        <v>#REF!</v>
      </c>
      <c r="F85" s="63" t="e">
        <f t="shared" ref="F85" si="54">E85/D85</f>
        <v>#REF!</v>
      </c>
      <c r="G85" s="37" t="e">
        <f>SUMIF(#REF!,A85,#REF!)</f>
        <v>#REF!</v>
      </c>
      <c r="H85" s="64" t="e">
        <f t="shared" ref="H85" si="55">C85-G85</f>
        <v>#REF!</v>
      </c>
      <c r="I85" s="71" t="e">
        <f t="shared" ref="I85" si="56">H85/G85</f>
        <v>#REF!</v>
      </c>
      <c r="J85" s="51"/>
      <c r="K85" s="37" t="e">
        <f>SUMIF(#REF!,A85,#REF!)</f>
        <v>#REF!</v>
      </c>
      <c r="L85" t="e">
        <f>SUMIF(#REF!,$A85,#REF!)</f>
        <v>#REF!</v>
      </c>
      <c r="M85" s="54" t="e">
        <f t="shared" ref="M85" si="57">K85-L85</f>
        <v>#REF!</v>
      </c>
      <c r="N85" s="63" t="e">
        <f t="shared" ref="N85" si="58">M85/L85</f>
        <v>#REF!</v>
      </c>
      <c r="O85" s="37" t="e">
        <f>SUMIF(#REF!,A85,#REF!)</f>
        <v>#REF!</v>
      </c>
      <c r="P85" s="64" t="e">
        <f t="shared" ref="P85" si="59">K85-O85</f>
        <v>#REF!</v>
      </c>
      <c r="Q85" s="71" t="e">
        <f t="shared" ref="Q85" si="60">P85/O85</f>
        <v>#REF!</v>
      </c>
    </row>
    <row r="86" spans="1:17" ht="15.75" hidden="1" x14ac:dyDescent="0.3">
      <c r="A86" s="6" t="s">
        <v>71</v>
      </c>
      <c r="B86" s="20"/>
      <c r="C86" s="37" t="e">
        <f>SUMIF(#REF!,A86,#REF!)</f>
        <v>#REF!</v>
      </c>
      <c r="D86" s="26" t="e">
        <f>SUMIF(#REF!,$A86,#REF!)</f>
        <v>#REF!</v>
      </c>
      <c r="E86" s="55" t="e">
        <f t="shared" si="47"/>
        <v>#REF!</v>
      </c>
      <c r="F86" s="63" t="e">
        <f t="shared" si="48"/>
        <v>#REF!</v>
      </c>
      <c r="G86" s="37" t="e">
        <f>SUMIF(#REF!,A86,#REF!)</f>
        <v>#REF!</v>
      </c>
      <c r="H86" s="64" t="e">
        <f t="shared" si="41"/>
        <v>#REF!</v>
      </c>
      <c r="I86" s="71" t="e">
        <f t="shared" si="42"/>
        <v>#REF!</v>
      </c>
      <c r="J86" s="51"/>
      <c r="K86" s="37" t="e">
        <f>SUMIF(#REF!,A86,#REF!)</f>
        <v>#REF!</v>
      </c>
      <c r="L86" t="e">
        <f>SUMIF(#REF!,$A86,#REF!)</f>
        <v>#REF!</v>
      </c>
      <c r="M86" s="54" t="e">
        <f t="shared" si="49"/>
        <v>#REF!</v>
      </c>
      <c r="N86" s="63" t="e">
        <f t="shared" si="50"/>
        <v>#REF!</v>
      </c>
      <c r="O86" s="37" t="e">
        <f>SUMIF(#REF!,A86,#REF!)</f>
        <v>#REF!</v>
      </c>
      <c r="P86" s="64" t="e">
        <f t="shared" si="51"/>
        <v>#REF!</v>
      </c>
      <c r="Q86" s="71" t="e">
        <f t="shared" si="52"/>
        <v>#REF!</v>
      </c>
    </row>
    <row r="87" spans="1:17" ht="15.75" hidden="1" x14ac:dyDescent="0.3">
      <c r="A87" s="6" t="s">
        <v>231</v>
      </c>
      <c r="B87" s="21"/>
      <c r="C87" s="37" t="e">
        <f>SUMIF(#REF!,A87,#REF!)</f>
        <v>#REF!</v>
      </c>
      <c r="D87" s="26" t="e">
        <f>SUMIF(#REF!,$A87,#REF!)</f>
        <v>#REF!</v>
      </c>
      <c r="E87" s="55" t="e">
        <f t="shared" si="47"/>
        <v>#REF!</v>
      </c>
      <c r="F87" s="63" t="e">
        <f t="shared" si="48"/>
        <v>#REF!</v>
      </c>
      <c r="G87" s="37" t="e">
        <f>SUMIF(#REF!,A87,#REF!)</f>
        <v>#REF!</v>
      </c>
      <c r="H87" s="64" t="e">
        <f t="shared" si="41"/>
        <v>#REF!</v>
      </c>
      <c r="I87" s="71" t="e">
        <f t="shared" si="42"/>
        <v>#REF!</v>
      </c>
      <c r="J87" s="51"/>
      <c r="K87" s="37" t="e">
        <f>SUMIF(#REF!,A87,#REF!)</f>
        <v>#REF!</v>
      </c>
      <c r="L87" t="e">
        <f>SUMIF(#REF!,$A87,#REF!)</f>
        <v>#REF!</v>
      </c>
      <c r="M87" s="54" t="e">
        <f t="shared" si="49"/>
        <v>#REF!</v>
      </c>
      <c r="N87" s="63" t="e">
        <f t="shared" si="50"/>
        <v>#REF!</v>
      </c>
      <c r="O87" s="37" t="e">
        <f>SUMIF(#REF!,A87,#REF!)</f>
        <v>#REF!</v>
      </c>
      <c r="P87" s="64" t="e">
        <f t="shared" si="51"/>
        <v>#REF!</v>
      </c>
      <c r="Q87" s="71" t="e">
        <f t="shared" si="52"/>
        <v>#REF!</v>
      </c>
    </row>
    <row r="88" spans="1:17" ht="15.75" hidden="1" x14ac:dyDescent="0.3">
      <c r="A88" s="31" t="s">
        <v>450</v>
      </c>
      <c r="B88" s="21"/>
      <c r="C88" s="37" t="e">
        <f>SUMIF(#REF!,A88,#REF!)</f>
        <v>#REF!</v>
      </c>
      <c r="D88" s="26" t="e">
        <f>SUMIF(#REF!,$A88,#REF!)</f>
        <v>#REF!</v>
      </c>
      <c r="E88" s="55" t="e">
        <f t="shared" ref="E88" si="61">C88-D88</f>
        <v>#REF!</v>
      </c>
      <c r="F88" s="63" t="e">
        <f t="shared" ref="F88" si="62">E88/D88</f>
        <v>#REF!</v>
      </c>
      <c r="G88" s="37" t="e">
        <f>SUMIF(#REF!,A88,#REF!)</f>
        <v>#REF!</v>
      </c>
      <c r="H88" s="64" t="e">
        <f t="shared" ref="H88" si="63">C88-G88</f>
        <v>#REF!</v>
      </c>
      <c r="I88" s="71" t="e">
        <f t="shared" ref="I88" si="64">H88/G88</f>
        <v>#REF!</v>
      </c>
      <c r="J88" s="51"/>
      <c r="K88" s="37" t="e">
        <f>SUMIF(#REF!,A88,#REF!)</f>
        <v>#REF!</v>
      </c>
      <c r="L88" t="e">
        <f>SUMIF(#REF!,$A88,#REF!)</f>
        <v>#REF!</v>
      </c>
      <c r="M88" s="54" t="e">
        <f t="shared" si="49"/>
        <v>#REF!</v>
      </c>
      <c r="N88" s="63" t="e">
        <f t="shared" si="50"/>
        <v>#REF!</v>
      </c>
      <c r="O88" s="37" t="e">
        <f>SUMIF(#REF!,A88,#REF!)</f>
        <v>#REF!</v>
      </c>
      <c r="P88" s="64" t="e">
        <f t="shared" si="51"/>
        <v>#REF!</v>
      </c>
      <c r="Q88" s="71" t="e">
        <f t="shared" si="52"/>
        <v>#REF!</v>
      </c>
    </row>
    <row r="89" spans="1:17" ht="15.75" hidden="1" x14ac:dyDescent="0.3">
      <c r="A89" s="31" t="s">
        <v>451</v>
      </c>
      <c r="B89" s="21"/>
      <c r="C89" s="37" t="e">
        <f>SUMIF(#REF!,A89,#REF!)</f>
        <v>#REF!</v>
      </c>
      <c r="D89" s="26" t="e">
        <f>SUMIF(#REF!,$A89,#REF!)</f>
        <v>#REF!</v>
      </c>
      <c r="E89" s="55" t="e">
        <f t="shared" ref="E89" si="65">C89-D89</f>
        <v>#REF!</v>
      </c>
      <c r="F89" s="63" t="e">
        <f t="shared" ref="F89" si="66">E89/D89</f>
        <v>#REF!</v>
      </c>
      <c r="G89" s="37" t="e">
        <f>SUMIF(#REF!,A89,#REF!)</f>
        <v>#REF!</v>
      </c>
      <c r="H89" s="64" t="e">
        <f t="shared" ref="H89" si="67">C89-G89</f>
        <v>#REF!</v>
      </c>
      <c r="I89" s="71" t="e">
        <f t="shared" ref="I89" si="68">H89/G89</f>
        <v>#REF!</v>
      </c>
      <c r="J89" s="51"/>
      <c r="K89" s="37" t="e">
        <f>SUMIF(#REF!,A89,#REF!)</f>
        <v>#REF!</v>
      </c>
      <c r="L89" t="e">
        <f>SUMIF(#REF!,$A89,#REF!)</f>
        <v>#REF!</v>
      </c>
      <c r="M89" s="54" t="e">
        <f t="shared" si="49"/>
        <v>#REF!</v>
      </c>
      <c r="N89" s="63" t="e">
        <f t="shared" si="50"/>
        <v>#REF!</v>
      </c>
      <c r="O89" s="37" t="e">
        <f>SUMIF(#REF!,A89,#REF!)</f>
        <v>#REF!</v>
      </c>
      <c r="P89" s="64" t="e">
        <f t="shared" si="51"/>
        <v>#REF!</v>
      </c>
      <c r="Q89" s="71" t="e">
        <f t="shared" si="52"/>
        <v>#REF!</v>
      </c>
    </row>
    <row r="90" spans="1:17" ht="15.75" hidden="1" x14ac:dyDescent="0.3">
      <c r="A90" s="6" t="s">
        <v>426</v>
      </c>
      <c r="B90" s="21"/>
      <c r="C90" s="37" t="e">
        <f>SUMIF(#REF!,A90,#REF!)</f>
        <v>#REF!</v>
      </c>
      <c r="D90" s="26" t="e">
        <f>SUMIF(#REF!,$A90,#REF!)</f>
        <v>#REF!</v>
      </c>
      <c r="E90" s="55" t="e">
        <f t="shared" si="47"/>
        <v>#REF!</v>
      </c>
      <c r="F90" s="63" t="e">
        <f t="shared" si="48"/>
        <v>#REF!</v>
      </c>
      <c r="G90" s="37" t="e">
        <f>SUMIF(#REF!,A90,#REF!)</f>
        <v>#REF!</v>
      </c>
      <c r="H90" s="64" t="e">
        <f t="shared" si="41"/>
        <v>#REF!</v>
      </c>
      <c r="I90" s="71" t="e">
        <f t="shared" si="42"/>
        <v>#REF!</v>
      </c>
      <c r="J90" s="51"/>
      <c r="K90" s="37" t="e">
        <f>SUMIF(#REF!,A90,#REF!)</f>
        <v>#REF!</v>
      </c>
      <c r="L90" t="e">
        <f>SUMIF(#REF!,$A90,#REF!)</f>
        <v>#REF!</v>
      </c>
      <c r="M90" s="54" t="e">
        <f t="shared" si="49"/>
        <v>#REF!</v>
      </c>
      <c r="N90" s="63" t="e">
        <f t="shared" si="50"/>
        <v>#REF!</v>
      </c>
      <c r="O90" s="37" t="e">
        <f>SUMIF(#REF!,A90,#REF!)</f>
        <v>#REF!</v>
      </c>
      <c r="P90" s="64" t="e">
        <f t="shared" si="51"/>
        <v>#REF!</v>
      </c>
      <c r="Q90" s="71" t="e">
        <f t="shared" si="52"/>
        <v>#REF!</v>
      </c>
    </row>
    <row r="91" spans="1:17" ht="15.75" hidden="1" x14ac:dyDescent="0.3">
      <c r="A91" s="33" t="s">
        <v>123</v>
      </c>
      <c r="B91" s="21"/>
      <c r="C91" s="37" t="e">
        <f>SUMIF(#REF!,A91,#REF!)</f>
        <v>#REF!</v>
      </c>
      <c r="D91" s="26" t="e">
        <f>SUMIF(#REF!,$A91,#REF!)</f>
        <v>#REF!</v>
      </c>
      <c r="E91" s="55" t="e">
        <f t="shared" ref="E91" si="69">C91-D91</f>
        <v>#REF!</v>
      </c>
      <c r="F91" s="63" t="e">
        <f t="shared" ref="F91" si="70">E91/D91</f>
        <v>#REF!</v>
      </c>
      <c r="G91" s="37" t="e">
        <f>SUMIF(#REF!,A91,#REF!)</f>
        <v>#REF!</v>
      </c>
      <c r="H91" s="64" t="e">
        <f t="shared" ref="H91" si="71">C91-G91</f>
        <v>#REF!</v>
      </c>
      <c r="I91" s="71" t="e">
        <f t="shared" ref="I91" si="72">H91/G91</f>
        <v>#REF!</v>
      </c>
      <c r="J91" s="51"/>
      <c r="K91" s="37" t="e">
        <f>SUMIF(#REF!,A91,#REF!)</f>
        <v>#REF!</v>
      </c>
      <c r="L91" t="e">
        <f>SUMIF(#REF!,$A91,#REF!)</f>
        <v>#REF!</v>
      </c>
      <c r="M91" s="54" t="e">
        <f t="shared" ref="M91" si="73">K91-L91</f>
        <v>#REF!</v>
      </c>
      <c r="N91" s="63" t="e">
        <f t="shared" ref="N91" si="74">M91/L91</f>
        <v>#REF!</v>
      </c>
      <c r="O91" s="37" t="e">
        <f>SUMIF(#REF!,A91,#REF!)</f>
        <v>#REF!</v>
      </c>
      <c r="P91" s="64" t="e">
        <f t="shared" ref="P91" si="75">K91-O91</f>
        <v>#REF!</v>
      </c>
      <c r="Q91" s="71" t="e">
        <f t="shared" ref="Q91" si="76">P91/O91</f>
        <v>#REF!</v>
      </c>
    </row>
    <row r="92" spans="1:17" ht="15.75" hidden="1" x14ac:dyDescent="0.3">
      <c r="A92" s="6" t="s">
        <v>232</v>
      </c>
      <c r="B92" s="21"/>
      <c r="C92" s="37" t="e">
        <f>SUMIF(#REF!,A92,#REF!)</f>
        <v>#REF!</v>
      </c>
      <c r="D92" s="26" t="e">
        <f>SUMIF(#REF!,$A92,#REF!)</f>
        <v>#REF!</v>
      </c>
      <c r="E92" s="55" t="e">
        <f t="shared" si="47"/>
        <v>#REF!</v>
      </c>
      <c r="F92" s="63" t="e">
        <f t="shared" si="48"/>
        <v>#REF!</v>
      </c>
      <c r="G92" s="37" t="e">
        <f>SUMIF(#REF!,A92,#REF!)</f>
        <v>#REF!</v>
      </c>
      <c r="H92" s="64" t="e">
        <f t="shared" si="41"/>
        <v>#REF!</v>
      </c>
      <c r="I92" s="71" t="e">
        <f t="shared" si="42"/>
        <v>#REF!</v>
      </c>
      <c r="J92" s="51"/>
      <c r="K92" s="37" t="e">
        <f>SUMIF(#REF!,A92,#REF!)</f>
        <v>#REF!</v>
      </c>
      <c r="L92" t="e">
        <f>SUMIF(#REF!,$A92,#REF!)</f>
        <v>#REF!</v>
      </c>
      <c r="M92" s="54" t="e">
        <f t="shared" si="49"/>
        <v>#REF!</v>
      </c>
      <c r="N92" s="63" t="e">
        <f t="shared" si="50"/>
        <v>#REF!</v>
      </c>
      <c r="O92" s="37" t="e">
        <f>SUMIF(#REF!,A92,#REF!)</f>
        <v>#REF!</v>
      </c>
      <c r="P92" s="64" t="e">
        <f t="shared" si="51"/>
        <v>#REF!</v>
      </c>
      <c r="Q92" s="71" t="e">
        <f t="shared" si="52"/>
        <v>#REF!</v>
      </c>
    </row>
    <row r="93" spans="1:17" ht="15.75" hidden="1" x14ac:dyDescent="0.3">
      <c r="A93" s="6" t="s">
        <v>122</v>
      </c>
      <c r="B93" s="20"/>
      <c r="C93" s="37" t="e">
        <f>SUMIF(#REF!,A93,#REF!)</f>
        <v>#REF!</v>
      </c>
      <c r="D93" s="26" t="e">
        <f>SUMIF(#REF!,$A93,#REF!)</f>
        <v>#REF!</v>
      </c>
      <c r="E93" s="55" t="e">
        <f t="shared" si="47"/>
        <v>#REF!</v>
      </c>
      <c r="F93" s="63" t="e">
        <f t="shared" si="48"/>
        <v>#REF!</v>
      </c>
      <c r="G93" s="37" t="e">
        <f>SUMIF(#REF!,A93,#REF!)</f>
        <v>#REF!</v>
      </c>
      <c r="H93" s="64" t="e">
        <f t="shared" si="41"/>
        <v>#REF!</v>
      </c>
      <c r="I93" s="71" t="e">
        <f t="shared" si="42"/>
        <v>#REF!</v>
      </c>
      <c r="J93" s="51"/>
      <c r="K93" s="37" t="e">
        <f>SUMIF(#REF!,A93,#REF!)</f>
        <v>#REF!</v>
      </c>
      <c r="L93" t="e">
        <f>SUMIF(#REF!,$A93,#REF!)</f>
        <v>#REF!</v>
      </c>
      <c r="M93" s="54" t="e">
        <f t="shared" si="49"/>
        <v>#REF!</v>
      </c>
      <c r="N93" s="63" t="e">
        <f t="shared" si="50"/>
        <v>#REF!</v>
      </c>
      <c r="O93" s="37" t="e">
        <f>SUMIF(#REF!,A93,#REF!)</f>
        <v>#REF!</v>
      </c>
      <c r="P93" s="64" t="e">
        <f t="shared" si="51"/>
        <v>#REF!</v>
      </c>
      <c r="Q93" s="71" t="e">
        <f t="shared" si="52"/>
        <v>#REF!</v>
      </c>
    </row>
    <row r="94" spans="1:17" ht="15.75" hidden="1" x14ac:dyDescent="0.3">
      <c r="A94" s="6" t="s">
        <v>43</v>
      </c>
      <c r="B94" s="20"/>
      <c r="C94" s="37" t="e">
        <f>SUMIF(#REF!,A94,#REF!)</f>
        <v>#REF!</v>
      </c>
      <c r="D94" s="26" t="e">
        <f>SUMIF(#REF!,$A94,#REF!)</f>
        <v>#REF!</v>
      </c>
      <c r="E94" s="55" t="e">
        <f t="shared" si="47"/>
        <v>#REF!</v>
      </c>
      <c r="F94" s="63" t="e">
        <f t="shared" si="48"/>
        <v>#REF!</v>
      </c>
      <c r="G94" s="37" t="e">
        <f>SUMIF(#REF!,A94,#REF!)</f>
        <v>#REF!</v>
      </c>
      <c r="H94" s="64" t="e">
        <f t="shared" si="41"/>
        <v>#REF!</v>
      </c>
      <c r="I94" s="71" t="e">
        <f t="shared" si="42"/>
        <v>#REF!</v>
      </c>
      <c r="J94" s="51"/>
      <c r="K94" s="37" t="e">
        <f>SUMIF(#REF!,A94,#REF!)</f>
        <v>#REF!</v>
      </c>
      <c r="L94" t="e">
        <f>SUMIF(#REF!,$A94,#REF!)</f>
        <v>#REF!</v>
      </c>
      <c r="M94" s="54" t="e">
        <f t="shared" si="49"/>
        <v>#REF!</v>
      </c>
      <c r="N94" s="63" t="e">
        <f t="shared" si="50"/>
        <v>#REF!</v>
      </c>
      <c r="O94" s="37" t="e">
        <f>SUMIF(#REF!,A94,#REF!)</f>
        <v>#REF!</v>
      </c>
      <c r="P94" s="64" t="e">
        <f t="shared" si="51"/>
        <v>#REF!</v>
      </c>
      <c r="Q94" s="71" t="e">
        <f t="shared" si="52"/>
        <v>#REF!</v>
      </c>
    </row>
    <row r="95" spans="1:17" ht="15.75" hidden="1" x14ac:dyDescent="0.3">
      <c r="A95" s="6" t="s">
        <v>44</v>
      </c>
      <c r="B95" s="20"/>
      <c r="C95" s="37" t="e">
        <f>SUMIF(#REF!,A95,#REF!)</f>
        <v>#REF!</v>
      </c>
      <c r="D95" s="26" t="e">
        <f>SUMIF(#REF!,$A95,#REF!)</f>
        <v>#REF!</v>
      </c>
      <c r="E95" s="55" t="e">
        <f t="shared" si="47"/>
        <v>#REF!</v>
      </c>
      <c r="F95" s="63" t="e">
        <f t="shared" si="48"/>
        <v>#REF!</v>
      </c>
      <c r="G95" s="37" t="e">
        <f>SUMIF(#REF!,A95,#REF!)</f>
        <v>#REF!</v>
      </c>
      <c r="H95" s="64" t="e">
        <f t="shared" si="41"/>
        <v>#REF!</v>
      </c>
      <c r="I95" s="71" t="e">
        <f t="shared" si="42"/>
        <v>#REF!</v>
      </c>
      <c r="J95" s="51"/>
      <c r="K95" s="37" t="e">
        <f>SUMIF(#REF!,A95,#REF!)</f>
        <v>#REF!</v>
      </c>
      <c r="L95" t="e">
        <f>SUMIF(#REF!,$A95,#REF!)</f>
        <v>#REF!</v>
      </c>
      <c r="M95" s="54" t="e">
        <f t="shared" si="49"/>
        <v>#REF!</v>
      </c>
      <c r="N95" s="63" t="e">
        <f t="shared" si="50"/>
        <v>#REF!</v>
      </c>
      <c r="O95" s="37" t="e">
        <f>SUMIF(#REF!,A95,#REF!)</f>
        <v>#REF!</v>
      </c>
      <c r="P95" s="64" t="e">
        <f t="shared" si="51"/>
        <v>#REF!</v>
      </c>
      <c r="Q95" s="71" t="e">
        <f t="shared" si="52"/>
        <v>#REF!</v>
      </c>
    </row>
    <row r="96" spans="1:17" ht="15.75" hidden="1" x14ac:dyDescent="0.3">
      <c r="A96" s="6" t="s">
        <v>233</v>
      </c>
      <c r="B96" s="20"/>
      <c r="C96" s="37" t="e">
        <f>SUMIF(#REF!,A96,#REF!)</f>
        <v>#REF!</v>
      </c>
      <c r="D96" s="26" t="e">
        <f>SUMIF(#REF!,$A96,#REF!)</f>
        <v>#REF!</v>
      </c>
      <c r="E96" s="55" t="e">
        <f t="shared" si="47"/>
        <v>#REF!</v>
      </c>
      <c r="F96" s="63" t="e">
        <f t="shared" si="48"/>
        <v>#REF!</v>
      </c>
      <c r="G96" s="37" t="e">
        <f>SUMIF(#REF!,A96,#REF!)</f>
        <v>#REF!</v>
      </c>
      <c r="H96" s="64" t="e">
        <f t="shared" si="41"/>
        <v>#REF!</v>
      </c>
      <c r="I96" s="71" t="e">
        <f t="shared" si="42"/>
        <v>#REF!</v>
      </c>
      <c r="J96" s="51"/>
      <c r="K96" s="37" t="e">
        <f>SUMIF(#REF!,A96,#REF!)</f>
        <v>#REF!</v>
      </c>
      <c r="L96" t="e">
        <f>SUMIF(#REF!,$A96,#REF!)</f>
        <v>#REF!</v>
      </c>
      <c r="M96" s="54" t="e">
        <f t="shared" si="49"/>
        <v>#REF!</v>
      </c>
      <c r="N96" s="63" t="e">
        <f t="shared" si="50"/>
        <v>#REF!</v>
      </c>
      <c r="O96" s="37" t="e">
        <f>SUMIF(#REF!,A96,#REF!)</f>
        <v>#REF!</v>
      </c>
      <c r="P96" s="64" t="e">
        <f t="shared" si="51"/>
        <v>#REF!</v>
      </c>
      <c r="Q96" s="71" t="e">
        <f t="shared" si="52"/>
        <v>#REF!</v>
      </c>
    </row>
    <row r="97" spans="1:17" ht="15.75" hidden="1" x14ac:dyDescent="0.3">
      <c r="A97" s="6" t="s">
        <v>277</v>
      </c>
      <c r="B97" s="20"/>
      <c r="C97" s="37" t="e">
        <f>SUMIF(#REF!,A97,#REF!)</f>
        <v>#REF!</v>
      </c>
      <c r="D97" s="26" t="e">
        <f>SUMIF(#REF!,$A97,#REF!)</f>
        <v>#REF!</v>
      </c>
      <c r="E97" s="55" t="e">
        <f t="shared" si="47"/>
        <v>#REF!</v>
      </c>
      <c r="F97" s="63" t="e">
        <f t="shared" si="48"/>
        <v>#REF!</v>
      </c>
      <c r="G97" s="37" t="e">
        <f>SUMIF(#REF!,A97,#REF!)</f>
        <v>#REF!</v>
      </c>
      <c r="H97" s="64" t="e">
        <f t="shared" si="41"/>
        <v>#REF!</v>
      </c>
      <c r="I97" s="71" t="e">
        <f t="shared" si="42"/>
        <v>#REF!</v>
      </c>
      <c r="J97" s="51"/>
      <c r="K97" s="37" t="e">
        <f>SUMIF(#REF!,A97,#REF!)</f>
        <v>#REF!</v>
      </c>
      <c r="L97" t="e">
        <f>SUMIF(#REF!,$A97,#REF!)</f>
        <v>#REF!</v>
      </c>
      <c r="M97" s="54" t="e">
        <f t="shared" si="49"/>
        <v>#REF!</v>
      </c>
      <c r="N97" s="63" t="e">
        <f t="shared" si="50"/>
        <v>#REF!</v>
      </c>
      <c r="O97" s="37" t="e">
        <f>SUMIF(#REF!,A97,#REF!)</f>
        <v>#REF!</v>
      </c>
      <c r="P97" s="64" t="e">
        <f t="shared" si="51"/>
        <v>#REF!</v>
      </c>
      <c r="Q97" s="71" t="e">
        <f t="shared" si="52"/>
        <v>#REF!</v>
      </c>
    </row>
    <row r="98" spans="1:17" ht="16.5" thickBot="1" x14ac:dyDescent="0.35">
      <c r="A98" s="7" t="s">
        <v>308</v>
      </c>
      <c r="B98" s="20" t="s">
        <v>293</v>
      </c>
      <c r="C98" s="37" t="e">
        <f>SUM(C81:C97)</f>
        <v>#REF!</v>
      </c>
      <c r="D98" s="26" t="e">
        <f>SUM(D81:D97)</f>
        <v>#REF!</v>
      </c>
      <c r="E98" s="55" t="e">
        <f t="shared" si="47"/>
        <v>#REF!</v>
      </c>
      <c r="F98" s="63" t="e">
        <f t="shared" si="48"/>
        <v>#REF!</v>
      </c>
      <c r="G98" s="37" t="e">
        <f>SUM(G81:G97)</f>
        <v>#REF!</v>
      </c>
      <c r="H98" s="64" t="e">
        <f t="shared" si="41"/>
        <v>#REF!</v>
      </c>
      <c r="I98" s="71" t="e">
        <f t="shared" si="42"/>
        <v>#REF!</v>
      </c>
      <c r="J98" s="51"/>
      <c r="K98" s="37" t="e">
        <f>SUM(K81:K97)</f>
        <v>#REF!</v>
      </c>
      <c r="L98" s="26" t="e">
        <f>SUM(L81:L97)</f>
        <v>#REF!</v>
      </c>
      <c r="M98" s="54" t="e">
        <f t="shared" si="49"/>
        <v>#REF!</v>
      </c>
      <c r="N98" s="63" t="e">
        <f t="shared" si="50"/>
        <v>#REF!</v>
      </c>
      <c r="O98" s="37" t="e">
        <f>SUM(O81:O97)</f>
        <v>#REF!</v>
      </c>
      <c r="P98" s="64" t="e">
        <f t="shared" si="51"/>
        <v>#REF!</v>
      </c>
      <c r="Q98" s="71" t="e">
        <f t="shared" si="52"/>
        <v>#REF!</v>
      </c>
    </row>
    <row r="99" spans="1:17" ht="16.5" thickBot="1" x14ac:dyDescent="0.35">
      <c r="A99" s="8" t="s">
        <v>261</v>
      </c>
      <c r="B99" s="23" t="s">
        <v>434</v>
      </c>
      <c r="C99" s="39" t="e">
        <f>C79-C98</f>
        <v>#REF!</v>
      </c>
      <c r="D99" s="27" t="e">
        <f>D79-D98</f>
        <v>#REF!</v>
      </c>
      <c r="E99" s="39" t="e">
        <f>E79-E98</f>
        <v>#REF!</v>
      </c>
      <c r="F99" s="27"/>
      <c r="G99" s="39" t="e">
        <f>G79-G98</f>
        <v>#REF!</v>
      </c>
      <c r="H99" s="27" t="e">
        <f t="shared" si="41"/>
        <v>#REF!</v>
      </c>
      <c r="I99" s="46" t="e">
        <f t="shared" si="42"/>
        <v>#REF!</v>
      </c>
      <c r="J99" s="24"/>
      <c r="K99" s="39" t="e">
        <f>K79-K98</f>
        <v>#REF!</v>
      </c>
      <c r="L99" s="27" t="e">
        <f>SUMIF(#REF!,$A99,#REF!)</f>
        <v>#REF!</v>
      </c>
      <c r="M99" s="39" t="e">
        <f>M79-M98</f>
        <v>#REF!</v>
      </c>
      <c r="N99" s="27"/>
      <c r="O99" s="39" t="e">
        <f>O79-O98</f>
        <v>#REF!</v>
      </c>
      <c r="P99" s="27" t="e">
        <f t="shared" si="51"/>
        <v>#REF!</v>
      </c>
      <c r="Q99" s="46" t="e">
        <f t="shared" si="52"/>
        <v>#REF!</v>
      </c>
    </row>
    <row r="100" spans="1:17" ht="16.5" hidden="1" thickBot="1" x14ac:dyDescent="0.35">
      <c r="A100" s="5" t="s">
        <v>278</v>
      </c>
      <c r="B100" s="20"/>
      <c r="C100" s="37"/>
      <c r="D100" s="26"/>
      <c r="E100" s="37"/>
      <c r="F100" s="26"/>
      <c r="G100" s="37"/>
      <c r="H100" s="26"/>
      <c r="I100" s="45"/>
      <c r="J100" s="51"/>
      <c r="K100" s="37"/>
      <c r="L100" s="26"/>
      <c r="M100" s="37"/>
      <c r="N100" s="26"/>
      <c r="O100" s="37"/>
      <c r="P100" s="26"/>
      <c r="Q100" s="45"/>
    </row>
    <row r="101" spans="1:17" ht="15.75" hidden="1" x14ac:dyDescent="0.3">
      <c r="A101" s="6" t="s">
        <v>234</v>
      </c>
      <c r="B101" s="20"/>
      <c r="C101" s="37" t="e">
        <f>SUMIF(#REF!,A101,#REF!)</f>
        <v>#REF!</v>
      </c>
      <c r="D101" s="26" t="e">
        <f>SUMIF(#REF!,$A101,#REF!)</f>
        <v>#REF!</v>
      </c>
      <c r="E101" s="44" t="e">
        <f t="shared" ref="E101:E126" si="77">C101-D101</f>
        <v>#REF!</v>
      </c>
      <c r="F101" s="32" t="e">
        <f t="shared" ref="F101:F126" si="78">E101/D101</f>
        <v>#REF!</v>
      </c>
      <c r="G101" s="37" t="e">
        <f>SUMIF(#REF!,A101,#REF!)</f>
        <v>#REF!</v>
      </c>
      <c r="H101" s="26" t="e">
        <f t="shared" si="41"/>
        <v>#REF!</v>
      </c>
      <c r="I101" s="45" t="e">
        <f t="shared" si="42"/>
        <v>#REF!</v>
      </c>
      <c r="J101" s="51"/>
      <c r="K101" s="37" t="e">
        <f>SUMIF(#REF!,A101,#REF!)</f>
        <v>#REF!</v>
      </c>
      <c r="L101" t="e">
        <f>SUMIF(#REF!,$A101,#REF!)</f>
        <v>#REF!</v>
      </c>
      <c r="M101" s="43" t="e">
        <f t="shared" ref="M101:M126" si="79">K101-L101</f>
        <v>#REF!</v>
      </c>
      <c r="N101" s="32" t="e">
        <f t="shared" ref="N101:N126" si="80">M101/L101</f>
        <v>#REF!</v>
      </c>
      <c r="O101" s="37" t="e">
        <f>SUMIF(#REF!,A101,#REF!)</f>
        <v>#REF!</v>
      </c>
      <c r="P101" s="26" t="e">
        <f>K101-O101</f>
        <v>#REF!</v>
      </c>
      <c r="Q101" s="45" t="e">
        <f>P101/O101</f>
        <v>#REF!</v>
      </c>
    </row>
    <row r="102" spans="1:17" ht="15.75" hidden="1" x14ac:dyDescent="0.3">
      <c r="A102" s="6" t="s">
        <v>147</v>
      </c>
      <c r="B102" s="20"/>
      <c r="C102" s="37" t="e">
        <f>SUMIF(#REF!,A102,#REF!)</f>
        <v>#REF!</v>
      </c>
      <c r="D102" s="26" t="e">
        <f>SUMIF(#REF!,$A102,#REF!)</f>
        <v>#REF!</v>
      </c>
      <c r="E102" s="44" t="e">
        <f t="shared" si="77"/>
        <v>#REF!</v>
      </c>
      <c r="F102" s="32" t="e">
        <f t="shared" si="78"/>
        <v>#REF!</v>
      </c>
      <c r="G102" s="37" t="e">
        <f>SUMIF(#REF!,A102,#REF!)</f>
        <v>#REF!</v>
      </c>
      <c r="H102" s="26" t="e">
        <f t="shared" si="41"/>
        <v>#REF!</v>
      </c>
      <c r="I102" s="45" t="e">
        <f t="shared" si="42"/>
        <v>#REF!</v>
      </c>
      <c r="J102" s="51"/>
      <c r="K102" s="37" t="e">
        <f>SUMIF(#REF!,A102,#REF!)</f>
        <v>#REF!</v>
      </c>
      <c r="L102" t="e">
        <f>SUMIF(#REF!,$A102,#REF!)</f>
        <v>#REF!</v>
      </c>
      <c r="M102" s="43" t="e">
        <f t="shared" si="79"/>
        <v>#REF!</v>
      </c>
      <c r="N102" s="32" t="e">
        <f t="shared" si="80"/>
        <v>#REF!</v>
      </c>
      <c r="O102" s="37" t="e">
        <f>SUMIF(#REF!,A102,#REF!)</f>
        <v>#REF!</v>
      </c>
      <c r="P102" s="26" t="e">
        <f>K102-O102</f>
        <v>#REF!</v>
      </c>
      <c r="Q102" s="45" t="e">
        <f>P102/O102</f>
        <v>#REF!</v>
      </c>
    </row>
    <row r="103" spans="1:17" ht="15.75" x14ac:dyDescent="0.3">
      <c r="A103" s="7" t="s">
        <v>252</v>
      </c>
      <c r="B103" s="20" t="s">
        <v>278</v>
      </c>
      <c r="C103" s="37" t="e">
        <f>SUM(C101:C102)</f>
        <v>#REF!</v>
      </c>
      <c r="D103" s="26" t="e">
        <f>SUM(D101:D102)</f>
        <v>#REF!</v>
      </c>
      <c r="E103" s="55" t="e">
        <f t="shared" si="77"/>
        <v>#REF!</v>
      </c>
      <c r="F103" s="63" t="e">
        <f t="shared" si="78"/>
        <v>#REF!</v>
      </c>
      <c r="G103" s="37" t="e">
        <f>SUM(G101:G102)</f>
        <v>#REF!</v>
      </c>
      <c r="H103" s="64" t="e">
        <f t="shared" si="41"/>
        <v>#REF!</v>
      </c>
      <c r="I103" s="71" t="e">
        <f t="shared" si="42"/>
        <v>#REF!</v>
      </c>
      <c r="J103" s="51"/>
      <c r="K103" s="37" t="e">
        <f>SUM(K101:K102)</f>
        <v>#REF!</v>
      </c>
      <c r="L103" s="26" t="e">
        <f>SUM(L101:L102)</f>
        <v>#REF!</v>
      </c>
      <c r="M103" s="54" t="e">
        <f t="shared" si="79"/>
        <v>#REF!</v>
      </c>
      <c r="N103" s="63" t="e">
        <f t="shared" si="80"/>
        <v>#REF!</v>
      </c>
      <c r="O103" s="37" t="e">
        <f>SUM(O101:O102)</f>
        <v>#REF!</v>
      </c>
      <c r="P103" s="64" t="e">
        <f>K103-O103</f>
        <v>#REF!</v>
      </c>
      <c r="Q103" s="71" t="e">
        <f>P103/O103</f>
        <v>#REF!</v>
      </c>
    </row>
    <row r="104" spans="1:17" ht="16.5" hidden="1" thickBot="1" x14ac:dyDescent="0.35">
      <c r="A104" s="5" t="s">
        <v>253</v>
      </c>
      <c r="B104" s="20"/>
      <c r="C104" s="37"/>
      <c r="D104" s="26"/>
      <c r="E104" s="55">
        <f t="shared" si="77"/>
        <v>0</v>
      </c>
      <c r="F104" s="63" t="e">
        <f t="shared" si="78"/>
        <v>#DIV/0!</v>
      </c>
      <c r="G104" s="37"/>
      <c r="H104" s="64"/>
      <c r="I104" s="71"/>
      <c r="J104" s="51"/>
      <c r="K104" s="37"/>
      <c r="L104" s="26"/>
      <c r="M104" s="54">
        <f t="shared" si="79"/>
        <v>0</v>
      </c>
      <c r="N104" s="63" t="e">
        <f t="shared" si="80"/>
        <v>#DIV/0!</v>
      </c>
      <c r="O104" s="37"/>
      <c r="P104" s="64"/>
      <c r="Q104" s="71"/>
    </row>
    <row r="105" spans="1:17" ht="15.75" hidden="1" x14ac:dyDescent="0.3">
      <c r="A105" s="6" t="s">
        <v>235</v>
      </c>
      <c r="B105" s="20"/>
      <c r="C105" s="37" t="e">
        <f>SUMIF(#REF!,A105,#REF!)</f>
        <v>#REF!</v>
      </c>
      <c r="D105" s="26" t="e">
        <f>SUMIF(#REF!,$A105,#REF!)</f>
        <v>#REF!</v>
      </c>
      <c r="E105" s="55" t="e">
        <f t="shared" si="77"/>
        <v>#REF!</v>
      </c>
      <c r="F105" s="63" t="e">
        <f t="shared" si="78"/>
        <v>#REF!</v>
      </c>
      <c r="G105" s="37" t="e">
        <f>SUMIF(#REF!,A105,#REF!)</f>
        <v>#REF!</v>
      </c>
      <c r="H105" s="64" t="e">
        <f t="shared" si="41"/>
        <v>#REF!</v>
      </c>
      <c r="I105" s="71" t="e">
        <f t="shared" si="42"/>
        <v>#REF!</v>
      </c>
      <c r="J105" s="51"/>
      <c r="K105" s="37" t="e">
        <f>SUMIF(#REF!,A105,#REF!)</f>
        <v>#REF!</v>
      </c>
      <c r="L105" t="e">
        <f>SUMIF(#REF!,$A105,#REF!)</f>
        <v>#REF!</v>
      </c>
      <c r="M105" s="54" t="e">
        <f t="shared" si="79"/>
        <v>#REF!</v>
      </c>
      <c r="N105" s="63" t="e">
        <f t="shared" si="80"/>
        <v>#REF!</v>
      </c>
      <c r="O105" s="37" t="e">
        <f>SUMIF(#REF!,A105,#REF!)</f>
        <v>#REF!</v>
      </c>
      <c r="P105" s="64" t="e">
        <f t="shared" ref="P105:P113" si="81">K105-O105</f>
        <v>#REF!</v>
      </c>
      <c r="Q105" s="71" t="e">
        <f t="shared" ref="Q105:Q113" si="82">P105/O105</f>
        <v>#REF!</v>
      </c>
    </row>
    <row r="106" spans="1:17" ht="15.75" hidden="1" x14ac:dyDescent="0.3">
      <c r="A106" s="6" t="s">
        <v>295</v>
      </c>
      <c r="B106" s="20"/>
      <c r="C106" s="37" t="e">
        <f>SUMIF(#REF!,A106,#REF!)</f>
        <v>#REF!</v>
      </c>
      <c r="D106" s="26" t="e">
        <f>SUMIF(#REF!,$A106,#REF!)</f>
        <v>#REF!</v>
      </c>
      <c r="E106" s="55" t="e">
        <f t="shared" si="77"/>
        <v>#REF!</v>
      </c>
      <c r="F106" s="63" t="e">
        <f t="shared" si="78"/>
        <v>#REF!</v>
      </c>
      <c r="G106" s="37" t="e">
        <f>SUMIF(#REF!,A106,#REF!)</f>
        <v>#REF!</v>
      </c>
      <c r="H106" s="64" t="e">
        <f t="shared" si="41"/>
        <v>#REF!</v>
      </c>
      <c r="I106" s="71" t="e">
        <f t="shared" si="42"/>
        <v>#REF!</v>
      </c>
      <c r="J106" s="51"/>
      <c r="K106" s="37" t="e">
        <f>SUMIF(#REF!,A106,#REF!)</f>
        <v>#REF!</v>
      </c>
      <c r="L106" t="e">
        <f>SUMIF(#REF!,$A106,#REF!)</f>
        <v>#REF!</v>
      </c>
      <c r="M106" s="54" t="e">
        <f t="shared" si="79"/>
        <v>#REF!</v>
      </c>
      <c r="N106" s="63" t="e">
        <f t="shared" si="80"/>
        <v>#REF!</v>
      </c>
      <c r="O106" s="37" t="e">
        <f>SUMIF(#REF!,A106,#REF!)</f>
        <v>#REF!</v>
      </c>
      <c r="P106" s="64" t="e">
        <f t="shared" si="81"/>
        <v>#REF!</v>
      </c>
      <c r="Q106" s="71" t="e">
        <f t="shared" si="82"/>
        <v>#REF!</v>
      </c>
    </row>
    <row r="107" spans="1:17" ht="15.75" hidden="1" x14ac:dyDescent="0.3">
      <c r="A107" s="6" t="s">
        <v>163</v>
      </c>
      <c r="B107" s="20"/>
      <c r="C107" s="37" t="e">
        <f>SUMIF(#REF!,A107,#REF!)</f>
        <v>#REF!</v>
      </c>
      <c r="D107" s="26" t="e">
        <f>SUMIF(#REF!,$A107,#REF!)</f>
        <v>#REF!</v>
      </c>
      <c r="E107" s="55" t="e">
        <f t="shared" si="77"/>
        <v>#REF!</v>
      </c>
      <c r="F107" s="63" t="e">
        <f t="shared" si="78"/>
        <v>#REF!</v>
      </c>
      <c r="G107" s="37" t="e">
        <f>SUMIF(#REF!,A107,#REF!)</f>
        <v>#REF!</v>
      </c>
      <c r="H107" s="64" t="e">
        <f t="shared" si="41"/>
        <v>#REF!</v>
      </c>
      <c r="I107" s="71" t="e">
        <f t="shared" si="42"/>
        <v>#REF!</v>
      </c>
      <c r="J107" s="51"/>
      <c r="K107" s="37" t="e">
        <f>SUMIF(#REF!,A107,#REF!)</f>
        <v>#REF!</v>
      </c>
      <c r="L107" t="e">
        <f>SUMIF(#REF!,$A107,#REF!)</f>
        <v>#REF!</v>
      </c>
      <c r="M107" s="54" t="e">
        <f t="shared" si="79"/>
        <v>#REF!</v>
      </c>
      <c r="N107" s="63" t="e">
        <f t="shared" si="80"/>
        <v>#REF!</v>
      </c>
      <c r="O107" s="37" t="e">
        <f>SUMIF(#REF!,A107,#REF!)</f>
        <v>#REF!</v>
      </c>
      <c r="P107" s="64" t="e">
        <f t="shared" si="81"/>
        <v>#REF!</v>
      </c>
      <c r="Q107" s="71" t="e">
        <f t="shared" si="82"/>
        <v>#REF!</v>
      </c>
    </row>
    <row r="108" spans="1:17" ht="15.75" hidden="1" x14ac:dyDescent="0.3">
      <c r="A108" s="6" t="s">
        <v>72</v>
      </c>
      <c r="B108" s="20"/>
      <c r="C108" s="37" t="e">
        <f>SUMIF(#REF!,A108,#REF!)</f>
        <v>#REF!</v>
      </c>
      <c r="D108" s="26" t="e">
        <f>SUMIF(#REF!,$A108,#REF!)</f>
        <v>#REF!</v>
      </c>
      <c r="E108" s="55" t="e">
        <f t="shared" si="77"/>
        <v>#REF!</v>
      </c>
      <c r="F108" s="63" t="e">
        <f t="shared" si="78"/>
        <v>#REF!</v>
      </c>
      <c r="G108" s="37" t="e">
        <f>SUMIF(#REF!,A108,#REF!)</f>
        <v>#REF!</v>
      </c>
      <c r="H108" s="64" t="e">
        <f t="shared" si="41"/>
        <v>#REF!</v>
      </c>
      <c r="I108" s="71" t="e">
        <f t="shared" si="42"/>
        <v>#REF!</v>
      </c>
      <c r="J108" s="51"/>
      <c r="K108" s="37" t="e">
        <f>SUMIF(#REF!,A108,#REF!)</f>
        <v>#REF!</v>
      </c>
      <c r="L108" t="e">
        <f>SUMIF(#REF!,$A108,#REF!)</f>
        <v>#REF!</v>
      </c>
      <c r="M108" s="54" t="e">
        <f t="shared" si="79"/>
        <v>#REF!</v>
      </c>
      <c r="N108" s="63" t="e">
        <f t="shared" si="80"/>
        <v>#REF!</v>
      </c>
      <c r="O108" s="37" t="e">
        <f>SUMIF(#REF!,A108,#REF!)</f>
        <v>#REF!</v>
      </c>
      <c r="P108" s="64" t="e">
        <f t="shared" si="81"/>
        <v>#REF!</v>
      </c>
      <c r="Q108" s="71" t="e">
        <f t="shared" si="82"/>
        <v>#REF!</v>
      </c>
    </row>
    <row r="109" spans="1:17" ht="15.75" hidden="1" x14ac:dyDescent="0.3">
      <c r="A109" s="31" t="s">
        <v>254</v>
      </c>
      <c r="B109" s="20"/>
      <c r="C109" s="37" t="e">
        <f>SUMIF(#REF!,A109,#REF!)</f>
        <v>#REF!</v>
      </c>
      <c r="D109" s="26" t="e">
        <f>SUMIF(#REF!,$A109,#REF!)</f>
        <v>#REF!</v>
      </c>
      <c r="E109" s="55" t="e">
        <f t="shared" si="77"/>
        <v>#REF!</v>
      </c>
      <c r="F109" s="63" t="e">
        <f t="shared" si="78"/>
        <v>#REF!</v>
      </c>
      <c r="G109" s="37"/>
      <c r="H109" s="64"/>
      <c r="I109" s="71"/>
      <c r="J109" s="51"/>
      <c r="K109" s="37"/>
      <c r="L109" t="e">
        <f>SUMIF(#REF!,$A109,#REF!)</f>
        <v>#REF!</v>
      </c>
      <c r="M109" s="54" t="e">
        <f t="shared" si="79"/>
        <v>#REF!</v>
      </c>
      <c r="N109" s="63" t="e">
        <f t="shared" si="80"/>
        <v>#REF!</v>
      </c>
      <c r="O109" s="37" t="e">
        <f>SUMIF(#REF!,A109,#REF!)</f>
        <v>#REF!</v>
      </c>
      <c r="P109" s="64" t="e">
        <f t="shared" si="81"/>
        <v>#REF!</v>
      </c>
      <c r="Q109" s="71" t="e">
        <f t="shared" si="82"/>
        <v>#REF!</v>
      </c>
    </row>
    <row r="110" spans="1:17" ht="15.75" hidden="1" x14ac:dyDescent="0.3">
      <c r="A110" s="6" t="s">
        <v>262</v>
      </c>
      <c r="B110" s="20"/>
      <c r="C110" s="37" t="e">
        <f>SUMIF(#REF!,A110,#REF!)</f>
        <v>#REF!</v>
      </c>
      <c r="D110" s="26" t="e">
        <f>SUMIF(#REF!,$A110,#REF!)</f>
        <v>#REF!</v>
      </c>
      <c r="E110" s="55" t="e">
        <f t="shared" si="77"/>
        <v>#REF!</v>
      </c>
      <c r="F110" s="63" t="e">
        <f t="shared" si="78"/>
        <v>#REF!</v>
      </c>
      <c r="G110" s="37" t="e">
        <f>SUMIF(#REF!,A110,#REF!)</f>
        <v>#REF!</v>
      </c>
      <c r="H110" s="64" t="e">
        <f t="shared" si="41"/>
        <v>#REF!</v>
      </c>
      <c r="I110" s="71" t="e">
        <f t="shared" si="42"/>
        <v>#REF!</v>
      </c>
      <c r="J110" s="51"/>
      <c r="K110" s="37" t="e">
        <f>SUMIF(#REF!,A110,#REF!)</f>
        <v>#REF!</v>
      </c>
      <c r="L110" t="e">
        <f>SUMIF(#REF!,$A110,#REF!)</f>
        <v>#REF!</v>
      </c>
      <c r="M110" s="54" t="e">
        <f t="shared" si="79"/>
        <v>#REF!</v>
      </c>
      <c r="N110" s="63" t="e">
        <f t="shared" si="80"/>
        <v>#REF!</v>
      </c>
      <c r="O110" s="37" t="e">
        <f>SUMIF(#REF!,A110,#REF!)</f>
        <v>#REF!</v>
      </c>
      <c r="P110" s="64" t="e">
        <f t="shared" si="81"/>
        <v>#REF!</v>
      </c>
      <c r="Q110" s="71" t="e">
        <f t="shared" si="82"/>
        <v>#REF!</v>
      </c>
    </row>
    <row r="111" spans="1:17" ht="15.75" hidden="1" x14ac:dyDescent="0.3">
      <c r="A111" s="6" t="s">
        <v>104</v>
      </c>
      <c r="B111" s="20"/>
      <c r="C111" s="37" t="e">
        <f>SUMIF(#REF!,A111,#REF!)</f>
        <v>#REF!</v>
      </c>
      <c r="D111" s="26" t="e">
        <f>SUMIF(#REF!,$A111,#REF!)</f>
        <v>#REF!</v>
      </c>
      <c r="E111" s="55" t="e">
        <f t="shared" si="77"/>
        <v>#REF!</v>
      </c>
      <c r="F111" s="63" t="e">
        <f t="shared" si="78"/>
        <v>#REF!</v>
      </c>
      <c r="G111" s="37" t="e">
        <f>SUMIF(#REF!,A111,#REF!)</f>
        <v>#REF!</v>
      </c>
      <c r="H111" s="64" t="e">
        <f t="shared" si="41"/>
        <v>#REF!</v>
      </c>
      <c r="I111" s="71" t="e">
        <f t="shared" si="42"/>
        <v>#REF!</v>
      </c>
      <c r="J111" s="51"/>
      <c r="K111" s="37" t="e">
        <f>SUMIF(#REF!,A111,#REF!)</f>
        <v>#REF!</v>
      </c>
      <c r="L111" t="e">
        <f>SUMIF(#REF!,$A111,#REF!)</f>
        <v>#REF!</v>
      </c>
      <c r="M111" s="54" t="e">
        <f t="shared" si="79"/>
        <v>#REF!</v>
      </c>
      <c r="N111" s="63" t="e">
        <f t="shared" si="80"/>
        <v>#REF!</v>
      </c>
      <c r="O111" s="37" t="e">
        <f>SUMIF(#REF!,A111,#REF!)</f>
        <v>#REF!</v>
      </c>
      <c r="P111" s="64" t="e">
        <f t="shared" si="81"/>
        <v>#REF!</v>
      </c>
      <c r="Q111" s="71" t="e">
        <f t="shared" si="82"/>
        <v>#REF!</v>
      </c>
    </row>
    <row r="112" spans="1:17" ht="15.75" hidden="1" x14ac:dyDescent="0.3">
      <c r="A112" s="31" t="s">
        <v>236</v>
      </c>
      <c r="B112" s="20"/>
      <c r="C112" s="37" t="e">
        <f>SUMIF(#REF!,A112,#REF!)</f>
        <v>#REF!</v>
      </c>
      <c r="D112" s="26" t="e">
        <f>SUMIF(#REF!,$A112,#REF!)</f>
        <v>#REF!</v>
      </c>
      <c r="E112" s="55" t="e">
        <f t="shared" si="77"/>
        <v>#REF!</v>
      </c>
      <c r="F112" s="63" t="e">
        <f t="shared" si="78"/>
        <v>#REF!</v>
      </c>
      <c r="G112" s="37"/>
      <c r="H112" s="64"/>
      <c r="I112" s="71"/>
      <c r="J112" s="51"/>
      <c r="K112" s="37"/>
      <c r="L112" t="e">
        <f>SUMIF(#REF!,$A112,#REF!)</f>
        <v>#REF!</v>
      </c>
      <c r="M112" s="54" t="e">
        <f t="shared" si="79"/>
        <v>#REF!</v>
      </c>
      <c r="N112" s="63" t="e">
        <f t="shared" si="80"/>
        <v>#REF!</v>
      </c>
      <c r="O112" s="37" t="e">
        <f>SUMIF(#REF!,A112,#REF!)</f>
        <v>#REF!</v>
      </c>
      <c r="P112" s="64" t="e">
        <f t="shared" si="81"/>
        <v>#REF!</v>
      </c>
      <c r="Q112" s="71" t="e">
        <f t="shared" si="82"/>
        <v>#REF!</v>
      </c>
    </row>
    <row r="113" spans="1:17" ht="15.75" hidden="1" x14ac:dyDescent="0.3">
      <c r="A113" s="31" t="s">
        <v>452</v>
      </c>
      <c r="B113" s="20"/>
      <c r="C113" s="37" t="e">
        <f>SUMIF(#REF!,A113,#REF!)</f>
        <v>#REF!</v>
      </c>
      <c r="D113" s="26" t="e">
        <f>SUMIF(#REF!,$A113,#REF!)</f>
        <v>#REF!</v>
      </c>
      <c r="E113" s="55" t="e">
        <f t="shared" si="77"/>
        <v>#REF!</v>
      </c>
      <c r="F113" s="63" t="e">
        <f t="shared" si="78"/>
        <v>#REF!</v>
      </c>
      <c r="G113" s="37"/>
      <c r="H113" s="64"/>
      <c r="I113" s="71"/>
      <c r="J113" s="51"/>
      <c r="K113" s="37"/>
      <c r="L113" t="e">
        <f>SUMIF(#REF!,$A113,#REF!)</f>
        <v>#REF!</v>
      </c>
      <c r="M113" s="54" t="e">
        <f t="shared" si="79"/>
        <v>#REF!</v>
      </c>
      <c r="N113" s="63" t="e">
        <f t="shared" si="80"/>
        <v>#REF!</v>
      </c>
      <c r="O113" s="37" t="e">
        <f>SUMIF(#REF!,A113,#REF!)</f>
        <v>#REF!</v>
      </c>
      <c r="P113" s="64" t="e">
        <f t="shared" si="81"/>
        <v>#REF!</v>
      </c>
      <c r="Q113" s="71" t="e">
        <f t="shared" si="82"/>
        <v>#REF!</v>
      </c>
    </row>
    <row r="114" spans="1:17" ht="15.75" hidden="1" x14ac:dyDescent="0.3">
      <c r="A114" s="6" t="s">
        <v>210</v>
      </c>
      <c r="B114" s="20"/>
      <c r="C114" s="37" t="e">
        <f>SUMIF(#REF!,A114,#REF!)</f>
        <v>#REF!</v>
      </c>
      <c r="D114" s="26" t="e">
        <f>SUMIF(#REF!,$A114,#REF!)</f>
        <v>#REF!</v>
      </c>
      <c r="E114" s="55" t="e">
        <f t="shared" si="77"/>
        <v>#REF!</v>
      </c>
      <c r="F114" s="63" t="e">
        <f t="shared" si="78"/>
        <v>#REF!</v>
      </c>
      <c r="G114" s="37" t="e">
        <f>SUMIF(#REF!,A114,#REF!)</f>
        <v>#REF!</v>
      </c>
      <c r="H114" s="64" t="e">
        <f t="shared" si="41"/>
        <v>#REF!</v>
      </c>
      <c r="I114" s="71" t="e">
        <f t="shared" si="42"/>
        <v>#REF!</v>
      </c>
      <c r="J114" s="51"/>
      <c r="K114" s="37" t="e">
        <f>SUMIF(#REF!,A114,#REF!)</f>
        <v>#REF!</v>
      </c>
      <c r="L114" t="e">
        <f>SUMIF(#REF!,$A114,#REF!)</f>
        <v>#REF!</v>
      </c>
      <c r="M114" s="54" t="e">
        <f t="shared" si="79"/>
        <v>#REF!</v>
      </c>
      <c r="N114" s="63" t="e">
        <f t="shared" si="80"/>
        <v>#REF!</v>
      </c>
      <c r="O114" s="37" t="e">
        <f>SUMIF(#REF!,A114,#REF!)</f>
        <v>#REF!</v>
      </c>
      <c r="P114" s="64" t="e">
        <f t="shared" ref="P114:P127" si="83">K114-O114</f>
        <v>#REF!</v>
      </c>
      <c r="Q114" s="71" t="e">
        <f t="shared" ref="Q114:Q127" si="84">P114/O114</f>
        <v>#REF!</v>
      </c>
    </row>
    <row r="115" spans="1:17" ht="15.75" hidden="1" x14ac:dyDescent="0.3">
      <c r="A115" s="6" t="s">
        <v>164</v>
      </c>
      <c r="B115" s="20"/>
      <c r="C115" s="37" t="e">
        <f>SUMIF(#REF!,A115,#REF!)</f>
        <v>#REF!</v>
      </c>
      <c r="D115" s="26" t="e">
        <f>SUMIF(#REF!,$A115,#REF!)</f>
        <v>#REF!</v>
      </c>
      <c r="E115" s="55" t="e">
        <f t="shared" si="77"/>
        <v>#REF!</v>
      </c>
      <c r="F115" s="63" t="e">
        <f t="shared" si="78"/>
        <v>#REF!</v>
      </c>
      <c r="G115" s="37" t="e">
        <f>SUMIF(#REF!,A115,#REF!)</f>
        <v>#REF!</v>
      </c>
      <c r="H115" s="64" t="e">
        <f t="shared" si="41"/>
        <v>#REF!</v>
      </c>
      <c r="I115" s="71" t="e">
        <f t="shared" si="42"/>
        <v>#REF!</v>
      </c>
      <c r="J115" s="51"/>
      <c r="K115" s="37" t="e">
        <f>SUMIF(#REF!,A115,#REF!)</f>
        <v>#REF!</v>
      </c>
      <c r="L115" t="e">
        <f>SUMIF(#REF!,$A115,#REF!)</f>
        <v>#REF!</v>
      </c>
      <c r="M115" s="54" t="e">
        <f t="shared" si="79"/>
        <v>#REF!</v>
      </c>
      <c r="N115" s="63" t="e">
        <f t="shared" si="80"/>
        <v>#REF!</v>
      </c>
      <c r="O115" s="37" t="e">
        <f>SUMIF(#REF!,A115,#REF!)</f>
        <v>#REF!</v>
      </c>
      <c r="P115" s="64" t="e">
        <f t="shared" si="83"/>
        <v>#REF!</v>
      </c>
      <c r="Q115" s="71" t="e">
        <f t="shared" si="84"/>
        <v>#REF!</v>
      </c>
    </row>
    <row r="116" spans="1:17" ht="15.75" hidden="1" x14ac:dyDescent="0.3">
      <c r="A116" s="6" t="s">
        <v>105</v>
      </c>
      <c r="B116" s="20"/>
      <c r="C116" s="37" t="e">
        <f>SUMIF(#REF!,A116,#REF!)</f>
        <v>#REF!</v>
      </c>
      <c r="D116" s="26" t="e">
        <f>SUMIF(#REF!,$A116,#REF!)</f>
        <v>#REF!</v>
      </c>
      <c r="E116" s="55" t="e">
        <f t="shared" si="77"/>
        <v>#REF!</v>
      </c>
      <c r="F116" s="63" t="e">
        <f t="shared" si="78"/>
        <v>#REF!</v>
      </c>
      <c r="G116" s="37" t="e">
        <f>SUMIF(#REF!,A116,#REF!)</f>
        <v>#REF!</v>
      </c>
      <c r="H116" s="64" t="e">
        <f t="shared" si="41"/>
        <v>#REF!</v>
      </c>
      <c r="I116" s="71" t="e">
        <f t="shared" si="42"/>
        <v>#REF!</v>
      </c>
      <c r="J116" s="51"/>
      <c r="K116" s="37" t="e">
        <f>SUMIF(#REF!,A116,#REF!)</f>
        <v>#REF!</v>
      </c>
      <c r="L116" t="e">
        <f>SUMIF(#REF!,$A116,#REF!)</f>
        <v>#REF!</v>
      </c>
      <c r="M116" s="54" t="e">
        <f t="shared" si="79"/>
        <v>#REF!</v>
      </c>
      <c r="N116" s="63" t="e">
        <f t="shared" si="80"/>
        <v>#REF!</v>
      </c>
      <c r="O116" s="37" t="e">
        <f>SUMIF(#REF!,A116,#REF!)</f>
        <v>#REF!</v>
      </c>
      <c r="P116" s="64" t="e">
        <f t="shared" si="83"/>
        <v>#REF!</v>
      </c>
      <c r="Q116" s="71" t="e">
        <f t="shared" si="84"/>
        <v>#REF!</v>
      </c>
    </row>
    <row r="117" spans="1:17" ht="15.75" hidden="1" x14ac:dyDescent="0.3">
      <c r="A117" s="6" t="s">
        <v>165</v>
      </c>
      <c r="B117" s="20"/>
      <c r="C117" s="37" t="e">
        <f>SUMIF(#REF!,A117,#REF!)</f>
        <v>#REF!</v>
      </c>
      <c r="D117" s="26" t="e">
        <f>SUMIF(#REF!,$A117,#REF!)</f>
        <v>#REF!</v>
      </c>
      <c r="E117" s="55" t="e">
        <f t="shared" si="77"/>
        <v>#REF!</v>
      </c>
      <c r="F117" s="63" t="e">
        <f t="shared" si="78"/>
        <v>#REF!</v>
      </c>
      <c r="G117" s="37" t="e">
        <f>SUMIF(#REF!,A117,#REF!)</f>
        <v>#REF!</v>
      </c>
      <c r="H117" s="64" t="e">
        <f t="shared" si="41"/>
        <v>#REF!</v>
      </c>
      <c r="I117" s="71" t="e">
        <f t="shared" si="42"/>
        <v>#REF!</v>
      </c>
      <c r="J117" s="51"/>
      <c r="K117" s="37" t="e">
        <f>SUMIF(#REF!,A117,#REF!)</f>
        <v>#REF!</v>
      </c>
      <c r="L117" t="e">
        <f>SUMIF(#REF!,$A117,#REF!)</f>
        <v>#REF!</v>
      </c>
      <c r="M117" s="54" t="e">
        <f t="shared" si="79"/>
        <v>#REF!</v>
      </c>
      <c r="N117" s="63" t="e">
        <f t="shared" si="80"/>
        <v>#REF!</v>
      </c>
      <c r="O117" s="37" t="e">
        <f>SUMIF(#REF!,A117,#REF!)</f>
        <v>#REF!</v>
      </c>
      <c r="P117" s="64" t="e">
        <f t="shared" si="83"/>
        <v>#REF!</v>
      </c>
      <c r="Q117" s="71" t="e">
        <f t="shared" si="84"/>
        <v>#REF!</v>
      </c>
    </row>
    <row r="118" spans="1:17" ht="15.75" hidden="1" x14ac:dyDescent="0.3">
      <c r="A118" s="6" t="s">
        <v>309</v>
      </c>
      <c r="B118" s="20"/>
      <c r="C118" s="37" t="e">
        <f>SUMIF(#REF!,A118,#REF!)</f>
        <v>#REF!</v>
      </c>
      <c r="D118" s="26" t="e">
        <f>SUMIF(#REF!,$A118,#REF!)</f>
        <v>#REF!</v>
      </c>
      <c r="E118" s="55" t="e">
        <f t="shared" si="77"/>
        <v>#REF!</v>
      </c>
      <c r="F118" s="63" t="e">
        <f t="shared" si="78"/>
        <v>#REF!</v>
      </c>
      <c r="G118" s="37" t="e">
        <f>SUMIF(#REF!,A118,#REF!)</f>
        <v>#REF!</v>
      </c>
      <c r="H118" s="64" t="e">
        <f t="shared" si="41"/>
        <v>#REF!</v>
      </c>
      <c r="I118" s="71" t="e">
        <f t="shared" si="42"/>
        <v>#REF!</v>
      </c>
      <c r="J118" s="51"/>
      <c r="K118" s="37" t="e">
        <f>SUMIF(#REF!,A118,#REF!)</f>
        <v>#REF!</v>
      </c>
      <c r="L118" t="e">
        <f>SUMIF(#REF!,$A118,#REF!)</f>
        <v>#REF!</v>
      </c>
      <c r="M118" s="54" t="e">
        <f t="shared" si="79"/>
        <v>#REF!</v>
      </c>
      <c r="N118" s="63" t="e">
        <f t="shared" si="80"/>
        <v>#REF!</v>
      </c>
      <c r="O118" s="37" t="e">
        <f>SUMIF(#REF!,A118,#REF!)</f>
        <v>#REF!</v>
      </c>
      <c r="P118" s="64" t="e">
        <f t="shared" si="83"/>
        <v>#REF!</v>
      </c>
      <c r="Q118" s="71" t="e">
        <f t="shared" si="84"/>
        <v>#REF!</v>
      </c>
    </row>
    <row r="119" spans="1:17" ht="15.75" hidden="1" x14ac:dyDescent="0.3">
      <c r="A119" s="6" t="s">
        <v>183</v>
      </c>
      <c r="B119" s="20"/>
      <c r="C119" s="37" t="e">
        <f>SUMIF(#REF!,A119,#REF!)</f>
        <v>#REF!</v>
      </c>
      <c r="D119" s="26" t="e">
        <f>SUMIF(#REF!,$A119,#REF!)</f>
        <v>#REF!</v>
      </c>
      <c r="E119" s="55" t="e">
        <f t="shared" si="77"/>
        <v>#REF!</v>
      </c>
      <c r="F119" s="63" t="e">
        <f t="shared" si="78"/>
        <v>#REF!</v>
      </c>
      <c r="G119" s="37" t="e">
        <f>SUMIF(#REF!,A119,#REF!)</f>
        <v>#REF!</v>
      </c>
      <c r="H119" s="64" t="e">
        <f t="shared" si="41"/>
        <v>#REF!</v>
      </c>
      <c r="I119" s="71" t="e">
        <f t="shared" si="42"/>
        <v>#REF!</v>
      </c>
      <c r="J119" s="51"/>
      <c r="K119" s="37" t="e">
        <f>SUMIF(#REF!,A119,#REF!)</f>
        <v>#REF!</v>
      </c>
      <c r="L119" t="e">
        <f>SUMIF(#REF!,$A119,#REF!)</f>
        <v>#REF!</v>
      </c>
      <c r="M119" s="54" t="e">
        <f t="shared" si="79"/>
        <v>#REF!</v>
      </c>
      <c r="N119" s="63" t="e">
        <f t="shared" si="80"/>
        <v>#REF!</v>
      </c>
      <c r="O119" s="37" t="e">
        <f>SUMIF(#REF!,A119,#REF!)</f>
        <v>#REF!</v>
      </c>
      <c r="P119" s="64" t="e">
        <f t="shared" si="83"/>
        <v>#REF!</v>
      </c>
      <c r="Q119" s="71" t="e">
        <f t="shared" si="84"/>
        <v>#REF!</v>
      </c>
    </row>
    <row r="120" spans="1:17" ht="15.75" hidden="1" x14ac:dyDescent="0.3">
      <c r="A120" s="6" t="s">
        <v>211</v>
      </c>
      <c r="B120" s="21"/>
      <c r="C120" s="37" t="e">
        <f>SUMIF(#REF!,A120,#REF!)</f>
        <v>#REF!</v>
      </c>
      <c r="D120" s="26" t="e">
        <f>SUMIF(#REF!,$A120,#REF!)</f>
        <v>#REF!</v>
      </c>
      <c r="E120" s="55" t="e">
        <f t="shared" si="77"/>
        <v>#REF!</v>
      </c>
      <c r="F120" s="63" t="e">
        <f t="shared" si="78"/>
        <v>#REF!</v>
      </c>
      <c r="G120" s="37" t="e">
        <f>SUMIF(#REF!,A120,#REF!)</f>
        <v>#REF!</v>
      </c>
      <c r="H120" s="64" t="e">
        <f t="shared" si="41"/>
        <v>#REF!</v>
      </c>
      <c r="I120" s="71" t="e">
        <f t="shared" si="42"/>
        <v>#REF!</v>
      </c>
      <c r="J120" s="51"/>
      <c r="K120" s="37" t="e">
        <f>SUMIF(#REF!,A120,#REF!)</f>
        <v>#REF!</v>
      </c>
      <c r="L120" t="e">
        <f>SUMIF(#REF!,$A120,#REF!)</f>
        <v>#REF!</v>
      </c>
      <c r="M120" s="54" t="e">
        <f t="shared" si="79"/>
        <v>#REF!</v>
      </c>
      <c r="N120" s="63" t="e">
        <f t="shared" si="80"/>
        <v>#REF!</v>
      </c>
      <c r="O120" s="37" t="e">
        <f>SUMIF(#REF!,A120,#REF!)</f>
        <v>#REF!</v>
      </c>
      <c r="P120" s="64" t="e">
        <f t="shared" si="83"/>
        <v>#REF!</v>
      </c>
      <c r="Q120" s="71" t="e">
        <f t="shared" si="84"/>
        <v>#REF!</v>
      </c>
    </row>
    <row r="121" spans="1:17" ht="15.75" hidden="1" x14ac:dyDescent="0.3">
      <c r="A121" s="6" t="s">
        <v>106</v>
      </c>
      <c r="B121" s="20"/>
      <c r="C121" s="37" t="e">
        <f>SUMIF(#REF!,A121,#REF!)</f>
        <v>#REF!</v>
      </c>
      <c r="D121" s="26" t="e">
        <f>SUMIF(#REF!,$A121,#REF!)</f>
        <v>#REF!</v>
      </c>
      <c r="E121" s="55" t="e">
        <f t="shared" si="77"/>
        <v>#REF!</v>
      </c>
      <c r="F121" s="63" t="e">
        <f t="shared" si="78"/>
        <v>#REF!</v>
      </c>
      <c r="G121" s="37" t="e">
        <f>SUMIF(#REF!,A121,#REF!)</f>
        <v>#REF!</v>
      </c>
      <c r="H121" s="64" t="e">
        <f t="shared" si="41"/>
        <v>#REF!</v>
      </c>
      <c r="I121" s="71" t="e">
        <f t="shared" si="42"/>
        <v>#REF!</v>
      </c>
      <c r="J121" s="51"/>
      <c r="K121" s="37" t="e">
        <f>SUMIF(#REF!,A121,#REF!)</f>
        <v>#REF!</v>
      </c>
      <c r="L121" t="e">
        <f>SUMIF(#REF!,$A121,#REF!)</f>
        <v>#REF!</v>
      </c>
      <c r="M121" s="54" t="e">
        <f t="shared" si="79"/>
        <v>#REF!</v>
      </c>
      <c r="N121" s="63" t="e">
        <f t="shared" si="80"/>
        <v>#REF!</v>
      </c>
      <c r="O121" s="37" t="e">
        <f>SUMIF(#REF!,A121,#REF!)</f>
        <v>#REF!</v>
      </c>
      <c r="P121" s="64" t="e">
        <f t="shared" si="83"/>
        <v>#REF!</v>
      </c>
      <c r="Q121" s="71" t="e">
        <f t="shared" si="84"/>
        <v>#REF!</v>
      </c>
    </row>
    <row r="122" spans="1:17" ht="15.75" hidden="1" x14ac:dyDescent="0.3">
      <c r="A122" s="6" t="s">
        <v>21</v>
      </c>
      <c r="B122" s="20"/>
      <c r="C122" s="37" t="e">
        <f>SUMIF(#REF!,A122,#REF!)</f>
        <v>#REF!</v>
      </c>
      <c r="D122" s="26" t="e">
        <f>SUMIF(#REF!,$A122,#REF!)</f>
        <v>#REF!</v>
      </c>
      <c r="E122" s="55" t="e">
        <f t="shared" si="77"/>
        <v>#REF!</v>
      </c>
      <c r="F122" s="63" t="e">
        <f t="shared" si="78"/>
        <v>#REF!</v>
      </c>
      <c r="G122" s="37" t="e">
        <f>SUMIF(#REF!,A122,#REF!)</f>
        <v>#REF!</v>
      </c>
      <c r="H122" s="64" t="e">
        <f t="shared" si="41"/>
        <v>#REF!</v>
      </c>
      <c r="I122" s="71" t="e">
        <f t="shared" si="42"/>
        <v>#REF!</v>
      </c>
      <c r="J122" s="51"/>
      <c r="K122" s="37" t="e">
        <f>SUMIF(#REF!,A122,#REF!)</f>
        <v>#REF!</v>
      </c>
      <c r="L122" t="e">
        <f>SUMIF(#REF!,$A122,#REF!)</f>
        <v>#REF!</v>
      </c>
      <c r="M122" s="54" t="e">
        <f t="shared" si="79"/>
        <v>#REF!</v>
      </c>
      <c r="N122" s="63" t="e">
        <f t="shared" si="80"/>
        <v>#REF!</v>
      </c>
      <c r="O122" s="37" t="e">
        <f>SUMIF(#REF!,A122,#REF!)</f>
        <v>#REF!</v>
      </c>
      <c r="P122" s="64" t="e">
        <f t="shared" si="83"/>
        <v>#REF!</v>
      </c>
      <c r="Q122" s="71" t="e">
        <f t="shared" si="84"/>
        <v>#REF!</v>
      </c>
    </row>
    <row r="123" spans="1:17" ht="15.75" hidden="1" x14ac:dyDescent="0.3">
      <c r="A123" s="31" t="s">
        <v>22</v>
      </c>
      <c r="B123" s="20"/>
      <c r="C123" s="37" t="e">
        <f>SUMIF(#REF!,A123,#REF!)</f>
        <v>#REF!</v>
      </c>
      <c r="D123" s="26" t="e">
        <f>SUMIF(#REF!,$A123,#REF!)</f>
        <v>#REF!</v>
      </c>
      <c r="E123" s="55" t="e">
        <f t="shared" ref="E123" si="85">C123-D123</f>
        <v>#REF!</v>
      </c>
      <c r="F123" s="63" t="e">
        <f t="shared" ref="F123" si="86">E123/D123</f>
        <v>#REF!</v>
      </c>
      <c r="G123" s="37" t="e">
        <f>SUMIF(#REF!,A123,#REF!)</f>
        <v>#REF!</v>
      </c>
      <c r="H123" s="64" t="e">
        <f t="shared" ref="H123" si="87">C123-G123</f>
        <v>#REF!</v>
      </c>
      <c r="I123" s="71" t="e">
        <f t="shared" ref="I123" si="88">H123/G123</f>
        <v>#REF!</v>
      </c>
      <c r="J123" s="51"/>
      <c r="K123" s="37" t="e">
        <f>SUMIF(#REF!,A123,#REF!)</f>
        <v>#REF!</v>
      </c>
      <c r="L123" t="e">
        <f>SUMIF(#REF!,$A123,#REF!)</f>
        <v>#REF!</v>
      </c>
      <c r="M123" s="54" t="e">
        <f t="shared" si="79"/>
        <v>#REF!</v>
      </c>
      <c r="N123" s="63" t="e">
        <f t="shared" si="80"/>
        <v>#REF!</v>
      </c>
      <c r="O123" s="37" t="e">
        <f>SUMIF(#REF!,A123,#REF!)</f>
        <v>#REF!</v>
      </c>
      <c r="P123" s="64" t="e">
        <f t="shared" si="83"/>
        <v>#REF!</v>
      </c>
      <c r="Q123" s="71" t="e">
        <f t="shared" si="84"/>
        <v>#REF!</v>
      </c>
    </row>
    <row r="124" spans="1:17" ht="15.75" hidden="1" x14ac:dyDescent="0.3">
      <c r="A124" s="6" t="s">
        <v>148</v>
      </c>
      <c r="B124" s="20"/>
      <c r="C124" s="37" t="e">
        <f>SUMIF(#REF!,A124,#REF!)</f>
        <v>#REF!</v>
      </c>
      <c r="D124" s="26" t="e">
        <f>SUMIF(#REF!,$A124,#REF!)</f>
        <v>#REF!</v>
      </c>
      <c r="E124" s="55" t="e">
        <f t="shared" si="77"/>
        <v>#REF!</v>
      </c>
      <c r="F124" s="63" t="e">
        <f t="shared" si="78"/>
        <v>#REF!</v>
      </c>
      <c r="G124" s="37" t="e">
        <f>SUMIF(#REF!,A124,#REF!)</f>
        <v>#REF!</v>
      </c>
      <c r="H124" s="64" t="e">
        <f t="shared" si="41"/>
        <v>#REF!</v>
      </c>
      <c r="I124" s="71" t="e">
        <f t="shared" si="42"/>
        <v>#REF!</v>
      </c>
      <c r="J124" s="51"/>
      <c r="K124" s="37" t="e">
        <f>SUMIF(#REF!,A124,#REF!)</f>
        <v>#REF!</v>
      </c>
      <c r="L124" t="e">
        <f>SUMIF(#REF!,$A124,#REF!)</f>
        <v>#REF!</v>
      </c>
      <c r="M124" s="54" t="e">
        <f t="shared" si="79"/>
        <v>#REF!</v>
      </c>
      <c r="N124" s="63" t="e">
        <f t="shared" si="80"/>
        <v>#REF!</v>
      </c>
      <c r="O124" s="37" t="e">
        <f>SUMIF(#REF!,A124,#REF!)</f>
        <v>#REF!</v>
      </c>
      <c r="P124" s="64" t="e">
        <f t="shared" si="83"/>
        <v>#REF!</v>
      </c>
      <c r="Q124" s="71" t="e">
        <f t="shared" si="84"/>
        <v>#REF!</v>
      </c>
    </row>
    <row r="125" spans="1:17" ht="15.75" hidden="1" x14ac:dyDescent="0.3">
      <c r="A125" s="6" t="s">
        <v>124</v>
      </c>
      <c r="B125" s="20"/>
      <c r="C125" s="37" t="e">
        <f>SUMIF(#REF!,A125,#REF!)</f>
        <v>#REF!</v>
      </c>
      <c r="D125" s="26" t="e">
        <f>SUMIF(#REF!,$A125,#REF!)</f>
        <v>#REF!</v>
      </c>
      <c r="E125" s="55" t="e">
        <f t="shared" si="77"/>
        <v>#REF!</v>
      </c>
      <c r="F125" s="63" t="e">
        <f t="shared" si="78"/>
        <v>#REF!</v>
      </c>
      <c r="G125" s="37" t="e">
        <f>SUMIF(#REF!,A125,#REF!)</f>
        <v>#REF!</v>
      </c>
      <c r="H125" s="64" t="e">
        <f t="shared" si="41"/>
        <v>#REF!</v>
      </c>
      <c r="I125" s="71" t="e">
        <f t="shared" si="42"/>
        <v>#REF!</v>
      </c>
      <c r="J125" s="51"/>
      <c r="K125" s="37" t="e">
        <f>SUMIF(#REF!,A125,#REF!)</f>
        <v>#REF!</v>
      </c>
      <c r="L125" t="e">
        <f>SUMIF(#REF!,$A125,#REF!)</f>
        <v>#REF!</v>
      </c>
      <c r="M125" s="54" t="e">
        <f t="shared" si="79"/>
        <v>#REF!</v>
      </c>
      <c r="N125" s="63" t="e">
        <f t="shared" si="80"/>
        <v>#REF!</v>
      </c>
      <c r="O125" s="37" t="e">
        <f>SUMIF(#REF!,A125,#REF!)</f>
        <v>#REF!</v>
      </c>
      <c r="P125" s="64" t="e">
        <f t="shared" si="83"/>
        <v>#REF!</v>
      </c>
      <c r="Q125" s="71" t="e">
        <f t="shared" si="84"/>
        <v>#REF!</v>
      </c>
    </row>
    <row r="126" spans="1:17" ht="16.5" thickBot="1" x14ac:dyDescent="0.35">
      <c r="A126" s="7" t="s">
        <v>263</v>
      </c>
      <c r="B126" s="20" t="s">
        <v>253</v>
      </c>
      <c r="C126" s="37" t="e">
        <f>SUM(C105:C125)</f>
        <v>#REF!</v>
      </c>
      <c r="D126" s="26" t="e">
        <f>SUM(D105:D125)</f>
        <v>#REF!</v>
      </c>
      <c r="E126" s="55" t="e">
        <f t="shared" si="77"/>
        <v>#REF!</v>
      </c>
      <c r="F126" s="63" t="e">
        <f t="shared" si="78"/>
        <v>#REF!</v>
      </c>
      <c r="G126" s="37" t="e">
        <f>SUM(G105:G125)</f>
        <v>#REF!</v>
      </c>
      <c r="H126" s="64" t="e">
        <f t="shared" si="41"/>
        <v>#REF!</v>
      </c>
      <c r="I126" s="71" t="e">
        <f t="shared" ref="I126:I196" si="89">H126/G126</f>
        <v>#REF!</v>
      </c>
      <c r="J126" s="51"/>
      <c r="K126" s="37" t="e">
        <f>SUM(K105:K125)</f>
        <v>#REF!</v>
      </c>
      <c r="L126" s="26" t="e">
        <f>SUM(L105:L125)</f>
        <v>#REF!</v>
      </c>
      <c r="M126" s="54" t="e">
        <f t="shared" si="79"/>
        <v>#REF!</v>
      </c>
      <c r="N126" s="63" t="e">
        <f t="shared" si="80"/>
        <v>#REF!</v>
      </c>
      <c r="O126" s="37" t="e">
        <f>SUM(O105:O125)</f>
        <v>#REF!</v>
      </c>
      <c r="P126" s="64" t="e">
        <f t="shared" si="83"/>
        <v>#REF!</v>
      </c>
      <c r="Q126" s="71" t="e">
        <f t="shared" si="84"/>
        <v>#REF!</v>
      </c>
    </row>
    <row r="127" spans="1:17" ht="16.5" thickBot="1" x14ac:dyDescent="0.35">
      <c r="A127" s="8" t="s">
        <v>279</v>
      </c>
      <c r="B127" s="23" t="s">
        <v>435</v>
      </c>
      <c r="C127" s="39" t="e">
        <f>C103-C126</f>
        <v>#REF!</v>
      </c>
      <c r="D127" s="27" t="e">
        <f>D103-D126</f>
        <v>#REF!</v>
      </c>
      <c r="E127" s="39" t="e">
        <f>E103-E126</f>
        <v>#REF!</v>
      </c>
      <c r="F127" s="27"/>
      <c r="G127" s="39" t="e">
        <f>G103-G126</f>
        <v>#REF!</v>
      </c>
      <c r="H127" s="27" t="e">
        <f t="shared" ref="H127" si="90">C127-G127</f>
        <v>#REF!</v>
      </c>
      <c r="I127" s="46" t="e">
        <f t="shared" si="89"/>
        <v>#REF!</v>
      </c>
      <c r="J127" s="24"/>
      <c r="K127" s="39" t="e">
        <f>K103-K126</f>
        <v>#REF!</v>
      </c>
      <c r="L127" s="27" t="e">
        <f>L103-L126</f>
        <v>#REF!</v>
      </c>
      <c r="M127" s="39" t="e">
        <f>M103-M126</f>
        <v>#REF!</v>
      </c>
      <c r="N127" s="27"/>
      <c r="O127" s="39" t="e">
        <f>O103-O126</f>
        <v>#REF!</v>
      </c>
      <c r="P127" s="27" t="e">
        <f t="shared" si="83"/>
        <v>#REF!</v>
      </c>
      <c r="Q127" s="46" t="e">
        <f t="shared" si="84"/>
        <v>#REF!</v>
      </c>
    </row>
    <row r="128" spans="1:17" ht="16.5" hidden="1" thickBot="1" x14ac:dyDescent="0.35">
      <c r="A128" s="5" t="s">
        <v>237</v>
      </c>
      <c r="B128" s="20"/>
      <c r="C128" s="37"/>
      <c r="D128" s="26"/>
      <c r="E128" s="37"/>
      <c r="F128" s="26"/>
      <c r="G128" s="37"/>
      <c r="H128" s="26"/>
      <c r="I128" s="45"/>
      <c r="J128" s="51"/>
      <c r="K128" s="37"/>
      <c r="L128" s="26"/>
      <c r="M128" s="37"/>
      <c r="N128" s="26"/>
      <c r="O128" s="37"/>
      <c r="P128" s="26"/>
      <c r="Q128" s="45"/>
    </row>
    <row r="129" spans="1:17" ht="15.75" hidden="1" x14ac:dyDescent="0.3">
      <c r="A129" s="6" t="s">
        <v>310</v>
      </c>
      <c r="B129" s="20"/>
      <c r="C129" s="37" t="e">
        <f>SUMIF(#REF!,A129,#REF!)</f>
        <v>#REF!</v>
      </c>
      <c r="D129" s="26" t="e">
        <f>SUMIF(#REF!,$A129,#REF!)</f>
        <v>#REF!</v>
      </c>
      <c r="E129" s="44" t="e">
        <f t="shared" ref="E129:E156" si="91">C129-D129</f>
        <v>#REF!</v>
      </c>
      <c r="F129" s="32" t="e">
        <f t="shared" ref="F129:F156" si="92">E129/D129</f>
        <v>#REF!</v>
      </c>
      <c r="G129" s="37" t="e">
        <f>SUMIF(#REF!,A129,#REF!)</f>
        <v>#REF!</v>
      </c>
      <c r="H129" s="26" t="e">
        <f t="shared" si="41"/>
        <v>#REF!</v>
      </c>
      <c r="I129" s="45" t="e">
        <f t="shared" si="89"/>
        <v>#REF!</v>
      </c>
      <c r="J129" s="51"/>
      <c r="K129" s="37" t="e">
        <f>SUMIF(#REF!,A129,#REF!)</f>
        <v>#REF!</v>
      </c>
      <c r="L129" t="e">
        <f>SUMIF(#REF!,$A129,#REF!)</f>
        <v>#REF!</v>
      </c>
      <c r="M129" s="43" t="e">
        <f t="shared" ref="M129:M156" si="93">K129-L129</f>
        <v>#REF!</v>
      </c>
      <c r="N129" s="32" t="e">
        <f t="shared" ref="N129:N156" si="94">M129/L129</f>
        <v>#REF!</v>
      </c>
      <c r="O129" s="37" t="e">
        <f>SUMIF(#REF!,A129,#REF!)</f>
        <v>#REF!</v>
      </c>
      <c r="P129" s="26" t="e">
        <f>K129-O129</f>
        <v>#REF!</v>
      </c>
      <c r="Q129" s="45" t="e">
        <f>P129/O129</f>
        <v>#REF!</v>
      </c>
    </row>
    <row r="130" spans="1:17" ht="15.75" hidden="1" x14ac:dyDescent="0.3">
      <c r="A130" s="6" t="s">
        <v>212</v>
      </c>
      <c r="B130" s="20"/>
      <c r="C130" s="37" t="e">
        <f>SUMIF(#REF!,A130,#REF!)</f>
        <v>#REF!</v>
      </c>
      <c r="D130" s="26" t="e">
        <f>SUMIF(#REF!,$A130,#REF!)</f>
        <v>#REF!</v>
      </c>
      <c r="E130" s="44" t="e">
        <f t="shared" si="91"/>
        <v>#REF!</v>
      </c>
      <c r="F130" s="32" t="e">
        <f t="shared" si="92"/>
        <v>#REF!</v>
      </c>
      <c r="G130" s="37" t="e">
        <f>SUMIF(#REF!,A130,#REF!)</f>
        <v>#REF!</v>
      </c>
      <c r="H130" s="26" t="e">
        <f t="shared" si="41"/>
        <v>#REF!</v>
      </c>
      <c r="I130" s="45" t="e">
        <f t="shared" si="89"/>
        <v>#REF!</v>
      </c>
      <c r="J130" s="51"/>
      <c r="K130" s="37" t="e">
        <f>SUMIF(#REF!,A130,#REF!)</f>
        <v>#REF!</v>
      </c>
      <c r="L130" t="e">
        <f>SUMIF(#REF!,$A130,#REF!)</f>
        <v>#REF!</v>
      </c>
      <c r="M130" s="43" t="e">
        <f t="shared" si="93"/>
        <v>#REF!</v>
      </c>
      <c r="N130" s="32" t="e">
        <f t="shared" si="94"/>
        <v>#REF!</v>
      </c>
      <c r="O130" s="37" t="e">
        <f>SUMIF(#REF!,A130,#REF!)</f>
        <v>#REF!</v>
      </c>
      <c r="P130" s="26" t="e">
        <f>K130-O130</f>
        <v>#REF!</v>
      </c>
      <c r="Q130" s="45" t="e">
        <f>P130/O130</f>
        <v>#REF!</v>
      </c>
    </row>
    <row r="131" spans="1:17" ht="15.75" hidden="1" x14ac:dyDescent="0.3">
      <c r="A131" s="6" t="s">
        <v>238</v>
      </c>
      <c r="B131" s="20"/>
      <c r="C131" s="37" t="e">
        <f>SUMIF(#REF!,A131,#REF!)</f>
        <v>#REF!</v>
      </c>
      <c r="D131" s="26" t="e">
        <f>SUMIF(#REF!,$A131,#REF!)</f>
        <v>#REF!</v>
      </c>
      <c r="E131" s="44" t="e">
        <f t="shared" si="91"/>
        <v>#REF!</v>
      </c>
      <c r="F131" s="32" t="e">
        <f t="shared" si="92"/>
        <v>#REF!</v>
      </c>
      <c r="G131" s="37" t="e">
        <f>SUMIF(#REF!,A131,#REF!)</f>
        <v>#REF!</v>
      </c>
      <c r="H131" s="26" t="e">
        <f t="shared" si="41"/>
        <v>#REF!</v>
      </c>
      <c r="I131" s="45" t="e">
        <f t="shared" si="89"/>
        <v>#REF!</v>
      </c>
      <c r="J131" s="51"/>
      <c r="K131" s="37" t="e">
        <f>SUMIF(#REF!,A131,#REF!)</f>
        <v>#REF!</v>
      </c>
      <c r="L131" t="e">
        <f>SUMIF(#REF!,$A131,#REF!)</f>
        <v>#REF!</v>
      </c>
      <c r="M131" s="43" t="e">
        <f t="shared" si="93"/>
        <v>#REF!</v>
      </c>
      <c r="N131" s="32" t="e">
        <f t="shared" si="94"/>
        <v>#REF!</v>
      </c>
      <c r="O131" s="37" t="e">
        <f>SUMIF(#REF!,A131,#REF!)</f>
        <v>#REF!</v>
      </c>
      <c r="P131" s="26" t="e">
        <f>K131-O131</f>
        <v>#REF!</v>
      </c>
      <c r="Q131" s="45" t="e">
        <f>P131/O131</f>
        <v>#REF!</v>
      </c>
    </row>
    <row r="132" spans="1:17" ht="15.75" hidden="1" x14ac:dyDescent="0.3">
      <c r="A132" s="6" t="s">
        <v>462</v>
      </c>
      <c r="B132" s="20"/>
      <c r="C132" s="37" t="e">
        <f>SUMIF(#REF!,A132,#REF!)</f>
        <v>#REF!</v>
      </c>
      <c r="D132" s="26" t="e">
        <f>SUMIF(#REF!,$A132,#REF!)</f>
        <v>#REF!</v>
      </c>
      <c r="E132" s="44" t="e">
        <f>C132-D132</f>
        <v>#REF!</v>
      </c>
      <c r="F132" s="32" t="e">
        <f>E132/D132</f>
        <v>#REF!</v>
      </c>
      <c r="G132" s="37" t="e">
        <f>SUMIF(#REF!,A132,#REF!)</f>
        <v>#REF!</v>
      </c>
      <c r="H132" s="26" t="e">
        <f>C132-G132</f>
        <v>#REF!</v>
      </c>
      <c r="I132" s="45" t="e">
        <f>H132/G132</f>
        <v>#REF!</v>
      </c>
      <c r="J132" s="51"/>
      <c r="K132" s="37" t="e">
        <f>SUMIF(#REF!,A132,#REF!)</f>
        <v>#REF!</v>
      </c>
      <c r="L132" t="e">
        <f>SUMIF(#REF!,$A132,#REF!)</f>
        <v>#REF!</v>
      </c>
      <c r="M132" s="43" t="e">
        <f>K132-L132</f>
        <v>#REF!</v>
      </c>
      <c r="N132" s="32" t="e">
        <f>M132/L132</f>
        <v>#REF!</v>
      </c>
      <c r="O132" s="37" t="e">
        <f>SUMIF(#REF!,A132,#REF!)</f>
        <v>#REF!</v>
      </c>
      <c r="P132" s="26" t="e">
        <f>K132-O132</f>
        <v>#REF!</v>
      </c>
      <c r="Q132" s="45" t="e">
        <f>P132/O132</f>
        <v>#REF!</v>
      </c>
    </row>
    <row r="133" spans="1:17" ht="15.75" x14ac:dyDescent="0.3">
      <c r="A133" s="7" t="s">
        <v>23</v>
      </c>
      <c r="B133" s="20" t="s">
        <v>237</v>
      </c>
      <c r="C133" s="37" t="e">
        <f>SUM(C129:C132)</f>
        <v>#REF!</v>
      </c>
      <c r="D133" s="37" t="e">
        <f>SUM(D129:D132)</f>
        <v>#REF!</v>
      </c>
      <c r="E133" s="55" t="e">
        <f t="shared" si="91"/>
        <v>#REF!</v>
      </c>
      <c r="F133" s="63" t="e">
        <f t="shared" si="92"/>
        <v>#REF!</v>
      </c>
      <c r="G133" s="37" t="e">
        <f>SUM(G129:G132)</f>
        <v>#REF!</v>
      </c>
      <c r="H133" s="64" t="e">
        <f t="shared" si="41"/>
        <v>#REF!</v>
      </c>
      <c r="I133" s="71" t="e">
        <f t="shared" si="89"/>
        <v>#REF!</v>
      </c>
      <c r="J133" s="51"/>
      <c r="K133" s="37" t="e">
        <f>SUM(K129:K132)</f>
        <v>#REF!</v>
      </c>
      <c r="L133" s="37" t="e">
        <f>SUM(L129:L132)</f>
        <v>#REF!</v>
      </c>
      <c r="M133" s="54" t="e">
        <f t="shared" si="93"/>
        <v>#REF!</v>
      </c>
      <c r="N133" s="63" t="e">
        <f t="shared" si="94"/>
        <v>#REF!</v>
      </c>
      <c r="O133" s="37" t="e">
        <f>SUM(O129:O132)</f>
        <v>#REF!</v>
      </c>
      <c r="P133" s="64" t="e">
        <f>K133-O133</f>
        <v>#REF!</v>
      </c>
      <c r="Q133" s="71" t="e">
        <f>P133/O133</f>
        <v>#REF!</v>
      </c>
    </row>
    <row r="134" spans="1:17" ht="16.5" hidden="1" thickBot="1" x14ac:dyDescent="0.35">
      <c r="A134" s="5" t="s">
        <v>73</v>
      </c>
      <c r="B134" s="20"/>
      <c r="C134" s="37"/>
      <c r="D134" s="26"/>
      <c r="E134" s="55">
        <f t="shared" si="91"/>
        <v>0</v>
      </c>
      <c r="F134" s="63" t="e">
        <f t="shared" si="92"/>
        <v>#DIV/0!</v>
      </c>
      <c r="G134" s="37"/>
      <c r="H134" s="64"/>
      <c r="I134" s="71"/>
      <c r="J134" s="51"/>
      <c r="K134" s="37"/>
      <c r="L134" s="26"/>
      <c r="M134" s="54">
        <f t="shared" si="93"/>
        <v>0</v>
      </c>
      <c r="N134" s="63" t="e">
        <f t="shared" si="94"/>
        <v>#DIV/0!</v>
      </c>
      <c r="O134" s="37"/>
      <c r="P134" s="64"/>
      <c r="Q134" s="71"/>
    </row>
    <row r="135" spans="1:17" ht="15.75" hidden="1" x14ac:dyDescent="0.3">
      <c r="A135" s="6" t="s">
        <v>311</v>
      </c>
      <c r="B135" s="20"/>
      <c r="C135" s="37" t="e">
        <f>SUMIF(#REF!,A135,#REF!)</f>
        <v>#REF!</v>
      </c>
      <c r="D135" s="26" t="e">
        <f>SUMIF(#REF!,$A135,#REF!)</f>
        <v>#REF!</v>
      </c>
      <c r="E135" s="55" t="e">
        <f t="shared" si="91"/>
        <v>#REF!</v>
      </c>
      <c r="F135" s="63" t="e">
        <f t="shared" si="92"/>
        <v>#REF!</v>
      </c>
      <c r="G135" s="37" t="e">
        <f>SUMIF(#REF!,A135,#REF!)</f>
        <v>#REF!</v>
      </c>
      <c r="H135" s="64" t="e">
        <f t="shared" si="41"/>
        <v>#REF!</v>
      </c>
      <c r="I135" s="71" t="e">
        <f t="shared" si="89"/>
        <v>#REF!</v>
      </c>
      <c r="J135" s="51"/>
      <c r="K135" s="37" t="e">
        <f>SUMIF(#REF!,A135,#REF!)</f>
        <v>#REF!</v>
      </c>
      <c r="L135" t="e">
        <f>SUMIF(#REF!,$A135,#REF!)</f>
        <v>#REF!</v>
      </c>
      <c r="M135" s="54" t="e">
        <f t="shared" si="93"/>
        <v>#REF!</v>
      </c>
      <c r="N135" s="63" t="e">
        <f t="shared" si="94"/>
        <v>#REF!</v>
      </c>
      <c r="O135" s="37" t="e">
        <f>SUMIF(#REF!,A135,#REF!)</f>
        <v>#REF!</v>
      </c>
      <c r="P135" s="64" t="e">
        <f>K135-O135</f>
        <v>#REF!</v>
      </c>
      <c r="Q135" s="71" t="e">
        <f>P135/O135</f>
        <v>#REF!</v>
      </c>
    </row>
    <row r="136" spans="1:17" ht="15.75" hidden="1" x14ac:dyDescent="0.3">
      <c r="A136" s="31" t="s">
        <v>453</v>
      </c>
      <c r="B136" s="20"/>
      <c r="C136" s="37" t="e">
        <f>SUMIF(#REF!,A136,#REF!)</f>
        <v>#REF!</v>
      </c>
      <c r="D136" s="26" t="e">
        <f>SUMIF(#REF!,$A136,#REF!)</f>
        <v>#REF!</v>
      </c>
      <c r="E136" s="55" t="e">
        <f t="shared" si="91"/>
        <v>#REF!</v>
      </c>
      <c r="F136" s="63" t="e">
        <f t="shared" si="92"/>
        <v>#REF!</v>
      </c>
      <c r="G136" s="37" t="e">
        <f>SUMIF(#REF!,A136,#REF!)</f>
        <v>#REF!</v>
      </c>
      <c r="H136" s="64"/>
      <c r="I136" s="71"/>
      <c r="J136" s="51"/>
      <c r="K136" s="37"/>
      <c r="L136" t="e">
        <f>SUMIF(#REF!,$A136,#REF!)</f>
        <v>#REF!</v>
      </c>
      <c r="M136" s="54" t="e">
        <f t="shared" si="93"/>
        <v>#REF!</v>
      </c>
      <c r="N136" s="63" t="e">
        <f t="shared" si="94"/>
        <v>#REF!</v>
      </c>
      <c r="O136" s="37"/>
      <c r="P136" s="64"/>
      <c r="Q136" s="71"/>
    </row>
    <row r="137" spans="1:17" ht="15.75" hidden="1" x14ac:dyDescent="0.3">
      <c r="A137" s="6" t="s">
        <v>45</v>
      </c>
      <c r="B137" s="20"/>
      <c r="C137" s="37" t="e">
        <f>SUMIF(#REF!,A137,#REF!)</f>
        <v>#REF!</v>
      </c>
      <c r="D137" s="26" t="e">
        <f>SUMIF(#REF!,$A137,#REF!)</f>
        <v>#REF!</v>
      </c>
      <c r="E137" s="55" t="e">
        <f t="shared" si="91"/>
        <v>#REF!</v>
      </c>
      <c r="F137" s="63" t="e">
        <f t="shared" si="92"/>
        <v>#REF!</v>
      </c>
      <c r="G137" s="37" t="e">
        <f>SUMIF(#REF!,A137,#REF!)</f>
        <v>#REF!</v>
      </c>
      <c r="H137" s="64" t="e">
        <f t="shared" si="41"/>
        <v>#REF!</v>
      </c>
      <c r="I137" s="71" t="e">
        <f t="shared" si="89"/>
        <v>#REF!</v>
      </c>
      <c r="J137" s="51"/>
      <c r="K137" s="37" t="e">
        <f>SUMIF(#REF!,A137,#REF!)</f>
        <v>#REF!</v>
      </c>
      <c r="L137" t="e">
        <f>SUMIF(#REF!,$A137,#REF!)</f>
        <v>#REF!</v>
      </c>
      <c r="M137" s="54" t="e">
        <f t="shared" si="93"/>
        <v>#REF!</v>
      </c>
      <c r="N137" s="63" t="e">
        <f t="shared" si="94"/>
        <v>#REF!</v>
      </c>
      <c r="O137" s="37" t="e">
        <f>SUMIF(#REF!,A137,#REF!)</f>
        <v>#REF!</v>
      </c>
      <c r="P137" s="64" t="e">
        <f>K137-O137</f>
        <v>#REF!</v>
      </c>
      <c r="Q137" s="71" t="e">
        <f>P137/O137</f>
        <v>#REF!</v>
      </c>
    </row>
    <row r="138" spans="1:17" ht="15.75" hidden="1" x14ac:dyDescent="0.3">
      <c r="A138" s="6" t="s">
        <v>74</v>
      </c>
      <c r="B138" s="20"/>
      <c r="C138" s="37" t="e">
        <f>SUMIF(#REF!,A138,#REF!)</f>
        <v>#REF!</v>
      </c>
      <c r="D138" s="26" t="e">
        <f>SUMIF(#REF!,$A138,#REF!)</f>
        <v>#REF!</v>
      </c>
      <c r="E138" s="55" t="e">
        <f t="shared" si="91"/>
        <v>#REF!</v>
      </c>
      <c r="F138" s="63" t="e">
        <f t="shared" si="92"/>
        <v>#REF!</v>
      </c>
      <c r="G138" s="37" t="e">
        <f>SUMIF(#REF!,A138,#REF!)</f>
        <v>#REF!</v>
      </c>
      <c r="H138" s="64" t="e">
        <f t="shared" ref="H138:H205" si="95">C138-G138</f>
        <v>#REF!</v>
      </c>
      <c r="I138" s="71" t="e">
        <f t="shared" si="89"/>
        <v>#REF!</v>
      </c>
      <c r="J138" s="51"/>
      <c r="K138" s="37" t="e">
        <f>SUMIF(#REF!,A138,#REF!)</f>
        <v>#REF!</v>
      </c>
      <c r="L138" t="e">
        <f>SUMIF(#REF!,$A138,#REF!)</f>
        <v>#REF!</v>
      </c>
      <c r="M138" s="54" t="e">
        <f t="shared" si="93"/>
        <v>#REF!</v>
      </c>
      <c r="N138" s="63" t="e">
        <f t="shared" si="94"/>
        <v>#REF!</v>
      </c>
      <c r="O138" s="37" t="e">
        <f>SUMIF(#REF!,A138,#REF!)</f>
        <v>#REF!</v>
      </c>
      <c r="P138" s="64" t="e">
        <f>K138-O138</f>
        <v>#REF!</v>
      </c>
      <c r="Q138" s="71" t="e">
        <f>P138/O138</f>
        <v>#REF!</v>
      </c>
    </row>
    <row r="139" spans="1:17" ht="15.75" hidden="1" x14ac:dyDescent="0.3">
      <c r="A139" s="6" t="s">
        <v>107</v>
      </c>
      <c r="B139" s="20"/>
      <c r="C139" s="37" t="e">
        <f>SUMIF(#REF!,A139,#REF!)</f>
        <v>#REF!</v>
      </c>
      <c r="D139" s="26" t="e">
        <f>SUMIF(#REF!,$A139,#REF!)</f>
        <v>#REF!</v>
      </c>
      <c r="E139" s="55" t="e">
        <f t="shared" si="91"/>
        <v>#REF!</v>
      </c>
      <c r="F139" s="63" t="e">
        <f t="shared" si="92"/>
        <v>#REF!</v>
      </c>
      <c r="G139" s="37" t="e">
        <f>SUMIF(#REF!,A139,#REF!)</f>
        <v>#REF!</v>
      </c>
      <c r="H139" s="64" t="e">
        <f t="shared" si="95"/>
        <v>#REF!</v>
      </c>
      <c r="I139" s="71" t="e">
        <f t="shared" si="89"/>
        <v>#REF!</v>
      </c>
      <c r="J139" s="51"/>
      <c r="K139" s="37" t="e">
        <f>SUMIF(#REF!,A139,#REF!)</f>
        <v>#REF!</v>
      </c>
      <c r="L139" t="e">
        <f>SUMIF(#REF!,$A139,#REF!)</f>
        <v>#REF!</v>
      </c>
      <c r="M139" s="54" t="e">
        <f t="shared" si="93"/>
        <v>#REF!</v>
      </c>
      <c r="N139" s="63" t="e">
        <f t="shared" si="94"/>
        <v>#REF!</v>
      </c>
      <c r="O139" s="37" t="e">
        <f>SUMIF(#REF!,A139,#REF!)</f>
        <v>#REF!</v>
      </c>
      <c r="P139" s="64" t="e">
        <f>K139-O139</f>
        <v>#REF!</v>
      </c>
      <c r="Q139" s="71" t="e">
        <f>P139/O139</f>
        <v>#REF!</v>
      </c>
    </row>
    <row r="140" spans="1:17" ht="15.75" hidden="1" x14ac:dyDescent="0.3">
      <c r="A140" s="6" t="s">
        <v>166</v>
      </c>
      <c r="B140" s="20"/>
      <c r="C140" s="37" t="e">
        <f>SUMIF(#REF!,A140,#REF!)</f>
        <v>#REF!</v>
      </c>
      <c r="D140" s="26" t="e">
        <f>SUMIF(#REF!,$A140,#REF!)</f>
        <v>#REF!</v>
      </c>
      <c r="E140" s="55" t="e">
        <f t="shared" si="91"/>
        <v>#REF!</v>
      </c>
      <c r="F140" s="63" t="e">
        <f t="shared" si="92"/>
        <v>#REF!</v>
      </c>
      <c r="G140" s="37" t="e">
        <f>SUMIF(#REF!,A140,#REF!)</f>
        <v>#REF!</v>
      </c>
      <c r="H140" s="64" t="e">
        <f t="shared" si="95"/>
        <v>#REF!</v>
      </c>
      <c r="I140" s="71" t="e">
        <f t="shared" si="89"/>
        <v>#REF!</v>
      </c>
      <c r="J140" s="51"/>
      <c r="K140" s="37" t="e">
        <f>SUMIF(#REF!,A140,#REF!)</f>
        <v>#REF!</v>
      </c>
      <c r="L140" t="e">
        <f>SUMIF(#REF!,$A140,#REF!)</f>
        <v>#REF!</v>
      </c>
      <c r="M140" s="54" t="e">
        <f t="shared" si="93"/>
        <v>#REF!</v>
      </c>
      <c r="N140" s="63" t="e">
        <f t="shared" si="94"/>
        <v>#REF!</v>
      </c>
      <c r="O140" s="37" t="e">
        <f>SUMIF(#REF!,A140,#REF!)</f>
        <v>#REF!</v>
      </c>
      <c r="P140" s="64" t="e">
        <f>K140-O140</f>
        <v>#REF!</v>
      </c>
      <c r="Q140" s="71" t="e">
        <f>P140/O140</f>
        <v>#REF!</v>
      </c>
    </row>
    <row r="141" spans="1:17" ht="15.75" hidden="1" x14ac:dyDescent="0.3">
      <c r="A141" s="6" t="s">
        <v>184</v>
      </c>
      <c r="B141" s="20"/>
      <c r="C141" s="37" t="e">
        <f>SUMIF(#REF!,A141,#REF!)</f>
        <v>#REF!</v>
      </c>
      <c r="D141" s="26" t="e">
        <f>SUMIF(#REF!,$A141,#REF!)</f>
        <v>#REF!</v>
      </c>
      <c r="E141" s="55" t="e">
        <f t="shared" si="91"/>
        <v>#REF!</v>
      </c>
      <c r="F141" s="63" t="e">
        <f t="shared" si="92"/>
        <v>#REF!</v>
      </c>
      <c r="G141" s="37" t="e">
        <f>SUMIF(#REF!,A141,#REF!)</f>
        <v>#REF!</v>
      </c>
      <c r="H141" s="64" t="e">
        <f t="shared" si="95"/>
        <v>#REF!</v>
      </c>
      <c r="I141" s="71" t="e">
        <f t="shared" si="89"/>
        <v>#REF!</v>
      </c>
      <c r="J141" s="51"/>
      <c r="K141" s="37" t="e">
        <f>SUMIF(#REF!,A141,#REF!)</f>
        <v>#REF!</v>
      </c>
      <c r="L141" t="e">
        <f>SUMIF(#REF!,$A141,#REF!)</f>
        <v>#REF!</v>
      </c>
      <c r="M141" s="54" t="e">
        <f t="shared" si="93"/>
        <v>#REF!</v>
      </c>
      <c r="N141" s="63" t="e">
        <f t="shared" si="94"/>
        <v>#REF!</v>
      </c>
      <c r="O141" s="37" t="e">
        <f>SUMIF(#REF!,A141,#REF!)</f>
        <v>#REF!</v>
      </c>
      <c r="P141" s="64" t="e">
        <f>K141-O141</f>
        <v>#REF!</v>
      </c>
      <c r="Q141" s="71" t="e">
        <f>P141/O141</f>
        <v>#REF!</v>
      </c>
    </row>
    <row r="142" spans="1:17" ht="15.75" hidden="1" x14ac:dyDescent="0.3">
      <c r="A142" s="31" t="s">
        <v>454</v>
      </c>
      <c r="B142" s="20"/>
      <c r="C142" s="37" t="e">
        <f>SUMIF(#REF!,A142,#REF!)</f>
        <v>#REF!</v>
      </c>
      <c r="D142" s="26" t="e">
        <f>SUMIF(#REF!,$A142,#REF!)</f>
        <v>#REF!</v>
      </c>
      <c r="E142" s="55" t="e">
        <f t="shared" si="91"/>
        <v>#REF!</v>
      </c>
      <c r="F142" s="63" t="e">
        <f t="shared" si="92"/>
        <v>#REF!</v>
      </c>
      <c r="G142" s="37" t="e">
        <f>SUMIF(#REF!,A142,#REF!)</f>
        <v>#REF!</v>
      </c>
      <c r="H142" s="64"/>
      <c r="I142" s="71"/>
      <c r="J142" s="51"/>
      <c r="K142" s="37"/>
      <c r="L142" t="e">
        <f>SUMIF(#REF!,$A142,#REF!)</f>
        <v>#REF!</v>
      </c>
      <c r="M142" s="54" t="e">
        <f t="shared" si="93"/>
        <v>#REF!</v>
      </c>
      <c r="N142" s="63" t="e">
        <f t="shared" si="94"/>
        <v>#REF!</v>
      </c>
      <c r="O142" s="37"/>
      <c r="P142" s="64"/>
      <c r="Q142" s="71"/>
    </row>
    <row r="143" spans="1:17" ht="15.75" hidden="1" x14ac:dyDescent="0.3">
      <c r="A143" s="6" t="s">
        <v>75</v>
      </c>
      <c r="B143" s="20"/>
      <c r="C143" s="37" t="e">
        <f>SUMIF(#REF!,A143,#REF!)</f>
        <v>#REF!</v>
      </c>
      <c r="D143" s="26" t="e">
        <f>SUMIF(#REF!,$A143,#REF!)</f>
        <v>#REF!</v>
      </c>
      <c r="E143" s="55" t="e">
        <f t="shared" si="91"/>
        <v>#REF!</v>
      </c>
      <c r="F143" s="63" t="e">
        <f t="shared" si="92"/>
        <v>#REF!</v>
      </c>
      <c r="G143" s="37" t="e">
        <f>SUMIF(#REF!,A143,#REF!)</f>
        <v>#REF!</v>
      </c>
      <c r="H143" s="64" t="e">
        <f t="shared" si="95"/>
        <v>#REF!</v>
      </c>
      <c r="I143" s="71" t="e">
        <f t="shared" si="89"/>
        <v>#REF!</v>
      </c>
      <c r="J143" s="51"/>
      <c r="K143" s="37" t="e">
        <f>SUMIF(#REF!,A143,#REF!)</f>
        <v>#REF!</v>
      </c>
      <c r="L143" t="e">
        <f>SUMIF(#REF!,$A143,#REF!)</f>
        <v>#REF!</v>
      </c>
      <c r="M143" s="54" t="e">
        <f t="shared" si="93"/>
        <v>#REF!</v>
      </c>
      <c r="N143" s="63" t="e">
        <f t="shared" si="94"/>
        <v>#REF!</v>
      </c>
      <c r="O143" s="37" t="e">
        <f>SUMIF(#REF!,A143,#REF!)</f>
        <v>#REF!</v>
      </c>
      <c r="P143" s="64" t="e">
        <f>K143-O143</f>
        <v>#REF!</v>
      </c>
      <c r="Q143" s="71" t="e">
        <f>P143/O143</f>
        <v>#REF!</v>
      </c>
    </row>
    <row r="144" spans="1:17" ht="15.75" hidden="1" x14ac:dyDescent="0.3">
      <c r="A144" s="6" t="s">
        <v>3</v>
      </c>
      <c r="B144" s="20"/>
      <c r="C144" s="37" t="e">
        <f>SUMIF(#REF!,A144,#REF!)</f>
        <v>#REF!</v>
      </c>
      <c r="D144" s="26" t="e">
        <f>SUMIF(#REF!,$A144,#REF!)</f>
        <v>#REF!</v>
      </c>
      <c r="E144" s="55" t="e">
        <f t="shared" si="91"/>
        <v>#REF!</v>
      </c>
      <c r="F144" s="63" t="e">
        <f t="shared" si="92"/>
        <v>#REF!</v>
      </c>
      <c r="G144" s="37" t="e">
        <f>SUMIF(#REF!,A144,#REF!)</f>
        <v>#REF!</v>
      </c>
      <c r="H144" s="64" t="e">
        <f t="shared" si="95"/>
        <v>#REF!</v>
      </c>
      <c r="I144" s="71" t="e">
        <f t="shared" si="89"/>
        <v>#REF!</v>
      </c>
      <c r="J144" s="51"/>
      <c r="K144" s="37" t="e">
        <f>SUMIF(#REF!,A144,#REF!)</f>
        <v>#REF!</v>
      </c>
      <c r="L144" t="e">
        <f>SUMIF(#REF!,$A144,#REF!)</f>
        <v>#REF!</v>
      </c>
      <c r="M144" s="54" t="e">
        <f t="shared" si="93"/>
        <v>#REF!</v>
      </c>
      <c r="N144" s="63" t="e">
        <f t="shared" si="94"/>
        <v>#REF!</v>
      </c>
      <c r="O144" s="37" t="e">
        <f>SUMIF(#REF!,A144,#REF!)</f>
        <v>#REF!</v>
      </c>
      <c r="P144" s="64" t="e">
        <f>K144-O144</f>
        <v>#REF!</v>
      </c>
      <c r="Q144" s="71" t="e">
        <f>P144/O144</f>
        <v>#REF!</v>
      </c>
    </row>
    <row r="145" spans="1:17" ht="15.75" hidden="1" x14ac:dyDescent="0.3">
      <c r="A145" s="6" t="s">
        <v>393</v>
      </c>
      <c r="B145" s="20"/>
      <c r="C145" s="37" t="e">
        <f>SUMIF(#REF!,A145,#REF!)</f>
        <v>#REF!</v>
      </c>
      <c r="D145" s="26" t="e">
        <f>SUMIF(#REF!,$A145,#REF!)</f>
        <v>#REF!</v>
      </c>
      <c r="E145" s="55" t="e">
        <f t="shared" si="91"/>
        <v>#REF!</v>
      </c>
      <c r="F145" s="63" t="e">
        <f t="shared" si="92"/>
        <v>#REF!</v>
      </c>
      <c r="G145" s="37" t="e">
        <f>SUMIF(#REF!,A145,#REF!)</f>
        <v>#REF!</v>
      </c>
      <c r="H145" s="64" t="e">
        <f t="shared" si="95"/>
        <v>#REF!</v>
      </c>
      <c r="I145" s="71" t="e">
        <f t="shared" si="89"/>
        <v>#REF!</v>
      </c>
      <c r="J145" s="51"/>
      <c r="K145" s="37" t="e">
        <f>SUMIF(#REF!,A145,#REF!)</f>
        <v>#REF!</v>
      </c>
      <c r="L145" t="e">
        <f>SUMIF(#REF!,$A145,#REF!)</f>
        <v>#REF!</v>
      </c>
      <c r="M145" s="54" t="e">
        <f t="shared" si="93"/>
        <v>#REF!</v>
      </c>
      <c r="N145" s="63" t="e">
        <f t="shared" si="94"/>
        <v>#REF!</v>
      </c>
      <c r="O145" s="37" t="e">
        <f>SUMIF(#REF!,A145,#REF!)</f>
        <v>#REF!</v>
      </c>
      <c r="P145" s="64" t="e">
        <f>K145-O145</f>
        <v>#REF!</v>
      </c>
      <c r="Q145" s="71" t="e">
        <f>P145/O145</f>
        <v>#REF!</v>
      </c>
    </row>
    <row r="146" spans="1:17" ht="15.75" hidden="1" x14ac:dyDescent="0.3">
      <c r="A146" s="6" t="s">
        <v>185</v>
      </c>
      <c r="B146" s="20"/>
      <c r="C146" s="37" t="e">
        <f>SUMIF(#REF!,A146,#REF!)</f>
        <v>#REF!</v>
      </c>
      <c r="D146" s="26" t="e">
        <f>SUMIF(#REF!,$A146,#REF!)</f>
        <v>#REF!</v>
      </c>
      <c r="E146" s="55" t="e">
        <f t="shared" si="91"/>
        <v>#REF!</v>
      </c>
      <c r="F146" s="63" t="e">
        <f t="shared" si="92"/>
        <v>#REF!</v>
      </c>
      <c r="G146" s="37" t="e">
        <f>SUMIF(#REF!,A146,#REF!)</f>
        <v>#REF!</v>
      </c>
      <c r="H146" s="64" t="e">
        <f t="shared" si="95"/>
        <v>#REF!</v>
      </c>
      <c r="I146" s="71" t="e">
        <f t="shared" si="89"/>
        <v>#REF!</v>
      </c>
      <c r="J146" s="51"/>
      <c r="K146" s="37" t="e">
        <f>SUMIF(#REF!,A146,#REF!)</f>
        <v>#REF!</v>
      </c>
      <c r="L146" t="e">
        <f>SUMIF(#REF!,$A146,#REF!)</f>
        <v>#REF!</v>
      </c>
      <c r="M146" s="54" t="e">
        <f t="shared" si="93"/>
        <v>#REF!</v>
      </c>
      <c r="N146" s="63" t="e">
        <f t="shared" si="94"/>
        <v>#REF!</v>
      </c>
      <c r="O146" s="37" t="e">
        <f>SUMIF(#REF!,A146,#REF!)</f>
        <v>#REF!</v>
      </c>
      <c r="P146" s="64" t="e">
        <f>K146-O146</f>
        <v>#REF!</v>
      </c>
      <c r="Q146" s="71" t="e">
        <f>P146/O146</f>
        <v>#REF!</v>
      </c>
    </row>
    <row r="147" spans="1:17" ht="15.75" hidden="1" x14ac:dyDescent="0.3">
      <c r="A147" s="31" t="s">
        <v>296</v>
      </c>
      <c r="B147" s="20"/>
      <c r="C147" s="37" t="e">
        <f>SUMIF(#REF!,A147,#REF!)</f>
        <v>#REF!</v>
      </c>
      <c r="D147" s="26" t="e">
        <f>SUMIF(#REF!,$A147,#REF!)</f>
        <v>#REF!</v>
      </c>
      <c r="E147" s="55" t="e">
        <f t="shared" si="91"/>
        <v>#REF!</v>
      </c>
      <c r="F147" s="63" t="e">
        <f t="shared" si="92"/>
        <v>#REF!</v>
      </c>
      <c r="G147" s="37" t="e">
        <f>SUMIF(#REF!,A147,#REF!)</f>
        <v>#REF!</v>
      </c>
      <c r="H147" s="64"/>
      <c r="I147" s="71"/>
      <c r="J147" s="51"/>
      <c r="K147" s="37"/>
      <c r="L147" t="e">
        <f>SUMIF(#REF!,$A147,#REF!)</f>
        <v>#REF!</v>
      </c>
      <c r="M147" s="54" t="e">
        <f t="shared" si="93"/>
        <v>#REF!</v>
      </c>
      <c r="N147" s="63" t="e">
        <f t="shared" si="94"/>
        <v>#REF!</v>
      </c>
      <c r="O147" s="37" t="e">
        <f>SUMIF(#REF!,A147,#REF!)</f>
        <v>#REF!</v>
      </c>
      <c r="P147" s="64" t="e">
        <f>K147-O147</f>
        <v>#REF!</v>
      </c>
      <c r="Q147" s="71" t="e">
        <f>P147/O147</f>
        <v>#REF!</v>
      </c>
    </row>
    <row r="148" spans="1:17" ht="15.75" hidden="1" x14ac:dyDescent="0.3">
      <c r="A148" s="6" t="s">
        <v>264</v>
      </c>
      <c r="B148" s="20"/>
      <c r="C148" s="37" t="e">
        <f>SUMIF(#REF!,A148,#REF!)</f>
        <v>#REF!</v>
      </c>
      <c r="D148" s="26" t="e">
        <f>SUMIF(#REF!,$A148,#REF!)</f>
        <v>#REF!</v>
      </c>
      <c r="E148" s="55" t="e">
        <f t="shared" si="91"/>
        <v>#REF!</v>
      </c>
      <c r="F148" s="63" t="e">
        <f t="shared" si="92"/>
        <v>#REF!</v>
      </c>
      <c r="G148" s="37" t="e">
        <f>SUMIF(#REF!,A148,#REF!)</f>
        <v>#REF!</v>
      </c>
      <c r="H148" s="64" t="e">
        <f t="shared" si="95"/>
        <v>#REF!</v>
      </c>
      <c r="I148" s="71" t="e">
        <f t="shared" si="89"/>
        <v>#REF!</v>
      </c>
      <c r="J148" s="51"/>
      <c r="K148" s="37" t="e">
        <f>SUMIF(#REF!,A148,#REF!)</f>
        <v>#REF!</v>
      </c>
      <c r="L148" t="e">
        <f>SUMIF(#REF!,$A148,#REF!)</f>
        <v>#REF!</v>
      </c>
      <c r="M148" s="54" t="e">
        <f t="shared" si="93"/>
        <v>#REF!</v>
      </c>
      <c r="N148" s="63" t="e">
        <f t="shared" si="94"/>
        <v>#REF!</v>
      </c>
      <c r="O148" s="37" t="e">
        <f>SUMIF(#REF!,A148,#REF!)</f>
        <v>#REF!</v>
      </c>
      <c r="P148" s="64" t="e">
        <f t="shared" ref="P148:P157" si="96">K148-O148</f>
        <v>#REF!</v>
      </c>
      <c r="Q148" s="71" t="e">
        <f t="shared" ref="Q148:Q157" si="97">P148/O148</f>
        <v>#REF!</v>
      </c>
    </row>
    <row r="149" spans="1:17" ht="15.75" hidden="1" x14ac:dyDescent="0.3">
      <c r="A149" s="6" t="s">
        <v>149</v>
      </c>
      <c r="B149" s="20"/>
      <c r="C149" s="37" t="e">
        <f>SUMIF(#REF!,A149,#REF!)</f>
        <v>#REF!</v>
      </c>
      <c r="D149" s="26" t="e">
        <f>SUMIF(#REF!,$A149,#REF!)</f>
        <v>#REF!</v>
      </c>
      <c r="E149" s="55" t="e">
        <f t="shared" si="91"/>
        <v>#REF!</v>
      </c>
      <c r="F149" s="63" t="e">
        <f t="shared" si="92"/>
        <v>#REF!</v>
      </c>
      <c r="G149" s="37" t="e">
        <f>SUMIF(#REF!,A149,#REF!)</f>
        <v>#REF!</v>
      </c>
      <c r="H149" s="64" t="e">
        <f t="shared" si="95"/>
        <v>#REF!</v>
      </c>
      <c r="I149" s="71" t="e">
        <f t="shared" si="89"/>
        <v>#REF!</v>
      </c>
      <c r="J149" s="51"/>
      <c r="K149" s="37" t="e">
        <f>SUMIF(#REF!,A149,#REF!)</f>
        <v>#REF!</v>
      </c>
      <c r="L149" t="e">
        <f>SUMIF(#REF!,$A149,#REF!)</f>
        <v>#REF!</v>
      </c>
      <c r="M149" s="54" t="e">
        <f t="shared" si="93"/>
        <v>#REF!</v>
      </c>
      <c r="N149" s="63" t="e">
        <f t="shared" si="94"/>
        <v>#REF!</v>
      </c>
      <c r="O149" s="37" t="e">
        <f>SUMIF(#REF!,A149,#REF!)</f>
        <v>#REF!</v>
      </c>
      <c r="P149" s="64" t="e">
        <f t="shared" si="96"/>
        <v>#REF!</v>
      </c>
      <c r="Q149" s="71" t="e">
        <f t="shared" si="97"/>
        <v>#REF!</v>
      </c>
    </row>
    <row r="150" spans="1:17" ht="15.75" hidden="1" x14ac:dyDescent="0.3">
      <c r="A150" s="6" t="s">
        <v>76</v>
      </c>
      <c r="B150" s="20"/>
      <c r="C150" s="37" t="e">
        <f>SUMIF(#REF!,A150,#REF!)</f>
        <v>#REF!</v>
      </c>
      <c r="D150" s="26" t="e">
        <f>SUMIF(#REF!,$A150,#REF!)</f>
        <v>#REF!</v>
      </c>
      <c r="E150" s="55" t="e">
        <f t="shared" si="91"/>
        <v>#REF!</v>
      </c>
      <c r="F150" s="63" t="e">
        <f t="shared" si="92"/>
        <v>#REF!</v>
      </c>
      <c r="G150" s="37" t="e">
        <f>SUMIF(#REF!,A150,#REF!)</f>
        <v>#REF!</v>
      </c>
      <c r="H150" s="64" t="e">
        <f t="shared" si="95"/>
        <v>#REF!</v>
      </c>
      <c r="I150" s="71" t="e">
        <f t="shared" si="89"/>
        <v>#REF!</v>
      </c>
      <c r="J150" s="51"/>
      <c r="K150" s="37" t="e">
        <f>SUMIF(#REF!,A150,#REF!)</f>
        <v>#REF!</v>
      </c>
      <c r="L150" t="e">
        <f>SUMIF(#REF!,$A150,#REF!)</f>
        <v>#REF!</v>
      </c>
      <c r="M150" s="54" t="e">
        <f t="shared" si="93"/>
        <v>#REF!</v>
      </c>
      <c r="N150" s="63" t="e">
        <f t="shared" si="94"/>
        <v>#REF!</v>
      </c>
      <c r="O150" s="37" t="e">
        <f>SUMIF(#REF!,A150,#REF!)</f>
        <v>#REF!</v>
      </c>
      <c r="P150" s="64" t="e">
        <f t="shared" si="96"/>
        <v>#REF!</v>
      </c>
      <c r="Q150" s="71" t="e">
        <f t="shared" si="97"/>
        <v>#REF!</v>
      </c>
    </row>
    <row r="151" spans="1:17" ht="15.75" hidden="1" x14ac:dyDescent="0.3">
      <c r="A151" s="6" t="s">
        <v>46</v>
      </c>
      <c r="B151" s="20"/>
      <c r="C151" s="37" t="e">
        <f>SUMIF(#REF!,A151,#REF!)</f>
        <v>#REF!</v>
      </c>
      <c r="D151" s="26" t="e">
        <f>SUMIF(#REF!,$A151,#REF!)</f>
        <v>#REF!</v>
      </c>
      <c r="E151" s="55" t="e">
        <f t="shared" si="91"/>
        <v>#REF!</v>
      </c>
      <c r="F151" s="63" t="e">
        <f t="shared" si="92"/>
        <v>#REF!</v>
      </c>
      <c r="G151" s="37" t="e">
        <f>SUMIF(#REF!,A151,#REF!)</f>
        <v>#REF!</v>
      </c>
      <c r="H151" s="64" t="e">
        <f t="shared" si="95"/>
        <v>#REF!</v>
      </c>
      <c r="I151" s="71" t="e">
        <f t="shared" si="89"/>
        <v>#REF!</v>
      </c>
      <c r="J151" s="51"/>
      <c r="K151" s="37" t="e">
        <f>SUMIF(#REF!,A151,#REF!)</f>
        <v>#REF!</v>
      </c>
      <c r="L151" t="e">
        <f>SUMIF(#REF!,$A151,#REF!)</f>
        <v>#REF!</v>
      </c>
      <c r="M151" s="54" t="e">
        <f t="shared" si="93"/>
        <v>#REF!</v>
      </c>
      <c r="N151" s="63" t="e">
        <f t="shared" si="94"/>
        <v>#REF!</v>
      </c>
      <c r="O151" s="37" t="e">
        <f>SUMIF(#REF!,A151,#REF!)</f>
        <v>#REF!</v>
      </c>
      <c r="P151" s="64" t="e">
        <f t="shared" si="96"/>
        <v>#REF!</v>
      </c>
      <c r="Q151" s="71" t="e">
        <f t="shared" si="97"/>
        <v>#REF!</v>
      </c>
    </row>
    <row r="152" spans="1:17" ht="15.75" hidden="1" x14ac:dyDescent="0.3">
      <c r="A152" s="6" t="s">
        <v>77</v>
      </c>
      <c r="B152" s="20"/>
      <c r="C152" s="37" t="e">
        <f>SUMIF(#REF!,A152,#REF!)</f>
        <v>#REF!</v>
      </c>
      <c r="D152" s="26" t="e">
        <f>SUMIF(#REF!,$A152,#REF!)</f>
        <v>#REF!</v>
      </c>
      <c r="E152" s="55" t="e">
        <f t="shared" si="91"/>
        <v>#REF!</v>
      </c>
      <c r="F152" s="63" t="e">
        <f t="shared" si="92"/>
        <v>#REF!</v>
      </c>
      <c r="G152" s="37" t="e">
        <f>SUMIF(#REF!,A152,#REF!)</f>
        <v>#REF!</v>
      </c>
      <c r="H152" s="64" t="e">
        <f t="shared" si="95"/>
        <v>#REF!</v>
      </c>
      <c r="I152" s="71" t="e">
        <f t="shared" si="89"/>
        <v>#REF!</v>
      </c>
      <c r="J152" s="51"/>
      <c r="K152" s="37" t="e">
        <f>SUMIF(#REF!,A152,#REF!)</f>
        <v>#REF!</v>
      </c>
      <c r="L152" t="e">
        <f>SUMIF(#REF!,$A152,#REF!)</f>
        <v>#REF!</v>
      </c>
      <c r="M152" s="54" t="e">
        <f t="shared" si="93"/>
        <v>#REF!</v>
      </c>
      <c r="N152" s="63" t="e">
        <f t="shared" si="94"/>
        <v>#REF!</v>
      </c>
      <c r="O152" s="37" t="e">
        <f>SUMIF(#REF!,A152,#REF!)</f>
        <v>#REF!</v>
      </c>
      <c r="P152" s="64" t="e">
        <f t="shared" si="96"/>
        <v>#REF!</v>
      </c>
      <c r="Q152" s="71" t="e">
        <f t="shared" si="97"/>
        <v>#REF!</v>
      </c>
    </row>
    <row r="153" spans="1:17" ht="15.75" hidden="1" x14ac:dyDescent="0.3">
      <c r="A153" s="6" t="s">
        <v>239</v>
      </c>
      <c r="B153" s="20"/>
      <c r="C153" s="37" t="e">
        <f>SUMIF(#REF!,A153,#REF!)</f>
        <v>#REF!</v>
      </c>
      <c r="D153" s="26" t="e">
        <f>SUMIF(#REF!,$A153,#REF!)</f>
        <v>#REF!</v>
      </c>
      <c r="E153" s="55" t="e">
        <f t="shared" si="91"/>
        <v>#REF!</v>
      </c>
      <c r="F153" s="63" t="e">
        <f t="shared" si="92"/>
        <v>#REF!</v>
      </c>
      <c r="G153" s="37" t="e">
        <f>SUMIF(#REF!,A153,#REF!)</f>
        <v>#REF!</v>
      </c>
      <c r="H153" s="64" t="e">
        <f t="shared" si="95"/>
        <v>#REF!</v>
      </c>
      <c r="I153" s="71" t="e">
        <f t="shared" si="89"/>
        <v>#REF!</v>
      </c>
      <c r="J153" s="51"/>
      <c r="K153" s="37" t="e">
        <f>SUMIF(#REF!,A153,#REF!)</f>
        <v>#REF!</v>
      </c>
      <c r="L153" t="e">
        <f>SUMIF(#REF!,$A153,#REF!)</f>
        <v>#REF!</v>
      </c>
      <c r="M153" s="54" t="e">
        <f t="shared" si="93"/>
        <v>#REF!</v>
      </c>
      <c r="N153" s="63" t="e">
        <f t="shared" si="94"/>
        <v>#REF!</v>
      </c>
      <c r="O153" s="37" t="e">
        <f>SUMIF(#REF!,A153,#REF!)</f>
        <v>#REF!</v>
      </c>
      <c r="P153" s="64" t="e">
        <f t="shared" si="96"/>
        <v>#REF!</v>
      </c>
      <c r="Q153" s="71" t="e">
        <f t="shared" si="97"/>
        <v>#REF!</v>
      </c>
    </row>
    <row r="154" spans="1:17" ht="15.75" hidden="1" x14ac:dyDescent="0.3">
      <c r="A154" s="6" t="s">
        <v>429</v>
      </c>
      <c r="B154" s="20"/>
      <c r="C154" s="37" t="e">
        <f>SUMIF(#REF!,A154,#REF!)</f>
        <v>#REF!</v>
      </c>
      <c r="D154" s="26" t="e">
        <f>SUMIF(#REF!,$A154,#REF!)</f>
        <v>#REF!</v>
      </c>
      <c r="E154" s="55" t="e">
        <f t="shared" si="91"/>
        <v>#REF!</v>
      </c>
      <c r="F154" s="63" t="e">
        <f t="shared" si="92"/>
        <v>#REF!</v>
      </c>
      <c r="G154" s="37" t="e">
        <f>SUMIF(#REF!,A154,#REF!)</f>
        <v>#REF!</v>
      </c>
      <c r="H154" s="64" t="e">
        <f t="shared" si="95"/>
        <v>#REF!</v>
      </c>
      <c r="I154" s="71" t="e">
        <f t="shared" si="89"/>
        <v>#REF!</v>
      </c>
      <c r="J154" s="51"/>
      <c r="K154" s="37" t="e">
        <f>SUMIF(#REF!,A154,#REF!)</f>
        <v>#REF!</v>
      </c>
      <c r="L154" t="e">
        <f>SUMIF(#REF!,$A154,#REF!)</f>
        <v>#REF!</v>
      </c>
      <c r="M154" s="54" t="e">
        <f t="shared" si="93"/>
        <v>#REF!</v>
      </c>
      <c r="N154" s="63" t="e">
        <f t="shared" si="94"/>
        <v>#REF!</v>
      </c>
      <c r="O154" s="37" t="e">
        <f>SUMIF(#REF!,A154,#REF!)</f>
        <v>#REF!</v>
      </c>
      <c r="P154" s="64" t="e">
        <f t="shared" si="96"/>
        <v>#REF!</v>
      </c>
      <c r="Q154" s="71" t="e">
        <f t="shared" si="97"/>
        <v>#REF!</v>
      </c>
    </row>
    <row r="155" spans="1:17" ht="15.75" hidden="1" x14ac:dyDescent="0.3">
      <c r="A155" s="6" t="s">
        <v>517</v>
      </c>
      <c r="B155" s="20"/>
      <c r="C155" s="37">
        <v>0</v>
      </c>
      <c r="D155" s="26" t="e">
        <f>SUMIF(#REF!,$A155,#REF!)</f>
        <v>#REF!</v>
      </c>
      <c r="E155" s="55" t="e">
        <f t="shared" si="91"/>
        <v>#REF!</v>
      </c>
      <c r="F155" s="63" t="e">
        <f t="shared" si="92"/>
        <v>#REF!</v>
      </c>
      <c r="G155" s="37" t="e">
        <f>SUMIF(#REF!,A155,#REF!)</f>
        <v>#REF!</v>
      </c>
      <c r="H155" s="64" t="e">
        <f t="shared" si="95"/>
        <v>#REF!</v>
      </c>
      <c r="I155" s="71" t="e">
        <f t="shared" si="89"/>
        <v>#REF!</v>
      </c>
      <c r="J155" s="51"/>
      <c r="K155" s="37">
        <v>0</v>
      </c>
      <c r="L155" t="e">
        <f>SUMIF(#REF!,$A155,#REF!)</f>
        <v>#REF!</v>
      </c>
      <c r="M155" s="54" t="e">
        <f t="shared" si="93"/>
        <v>#REF!</v>
      </c>
      <c r="N155" s="63" t="e">
        <f t="shared" si="94"/>
        <v>#REF!</v>
      </c>
      <c r="O155" s="37" t="e">
        <f>SUMIF(#REF!,A155,#REF!)</f>
        <v>#REF!</v>
      </c>
      <c r="P155" s="64" t="e">
        <f t="shared" si="96"/>
        <v>#REF!</v>
      </c>
      <c r="Q155" s="71" t="e">
        <f t="shared" si="97"/>
        <v>#REF!</v>
      </c>
    </row>
    <row r="156" spans="1:17" ht="16.5" thickBot="1" x14ac:dyDescent="0.35">
      <c r="A156" s="7" t="s">
        <v>186</v>
      </c>
      <c r="B156" s="20" t="s">
        <v>73</v>
      </c>
      <c r="C156" s="37" t="e">
        <f>SUM(C135:C155)</f>
        <v>#REF!</v>
      </c>
      <c r="D156" s="26" t="e">
        <f>SUM(D135:D155)</f>
        <v>#REF!</v>
      </c>
      <c r="E156" s="55" t="e">
        <f t="shared" si="91"/>
        <v>#REF!</v>
      </c>
      <c r="F156" s="63" t="e">
        <f t="shared" si="92"/>
        <v>#REF!</v>
      </c>
      <c r="G156" s="37" t="e">
        <f>SUM(G135:G155)</f>
        <v>#REF!</v>
      </c>
      <c r="H156" s="64" t="e">
        <f t="shared" si="95"/>
        <v>#REF!</v>
      </c>
      <c r="I156" s="71" t="e">
        <f t="shared" si="89"/>
        <v>#REF!</v>
      </c>
      <c r="J156" s="51"/>
      <c r="K156" s="37" t="e">
        <f>SUM(K135:K155)</f>
        <v>#REF!</v>
      </c>
      <c r="L156" s="26" t="e">
        <f>SUM(L135:L155)</f>
        <v>#REF!</v>
      </c>
      <c r="M156" s="54" t="e">
        <f t="shared" si="93"/>
        <v>#REF!</v>
      </c>
      <c r="N156" s="63" t="e">
        <f t="shared" si="94"/>
        <v>#REF!</v>
      </c>
      <c r="O156" s="37" t="e">
        <f>SUM(O135:O155)</f>
        <v>#REF!</v>
      </c>
      <c r="P156" s="64" t="e">
        <f t="shared" si="96"/>
        <v>#REF!</v>
      </c>
      <c r="Q156" s="71" t="e">
        <f t="shared" si="97"/>
        <v>#REF!</v>
      </c>
    </row>
    <row r="157" spans="1:17" ht="16.5" thickBot="1" x14ac:dyDescent="0.35">
      <c r="A157" s="8" t="s">
        <v>187</v>
      </c>
      <c r="B157" s="23" t="s">
        <v>436</v>
      </c>
      <c r="C157" s="39" t="e">
        <f>C133-C156</f>
        <v>#REF!</v>
      </c>
      <c r="D157" s="27" t="e">
        <f>D133-D156</f>
        <v>#REF!</v>
      </c>
      <c r="E157" s="39" t="e">
        <f>E133-E156</f>
        <v>#REF!</v>
      </c>
      <c r="F157" s="27"/>
      <c r="G157" s="39" t="e">
        <f>G133-G156</f>
        <v>#REF!</v>
      </c>
      <c r="H157" s="27" t="e">
        <f t="shared" si="95"/>
        <v>#REF!</v>
      </c>
      <c r="I157" s="46" t="e">
        <f t="shared" ref="I157" si="98">H157/G157</f>
        <v>#REF!</v>
      </c>
      <c r="J157" s="24"/>
      <c r="K157" s="39" t="e">
        <f>K133-K156</f>
        <v>#REF!</v>
      </c>
      <c r="L157" s="27" t="e">
        <f>L133-L156</f>
        <v>#REF!</v>
      </c>
      <c r="M157" s="39" t="e">
        <f>M133-M156</f>
        <v>#REF!</v>
      </c>
      <c r="N157" s="27"/>
      <c r="O157" s="39" t="e">
        <f>O133-O156</f>
        <v>#REF!</v>
      </c>
      <c r="P157" s="27" t="e">
        <f t="shared" si="96"/>
        <v>#REF!</v>
      </c>
      <c r="Q157" s="46" t="e">
        <f t="shared" si="97"/>
        <v>#REF!</v>
      </c>
    </row>
    <row r="158" spans="1:17" ht="16.5" hidden="1" thickBot="1" x14ac:dyDescent="0.35">
      <c r="A158" s="5" t="s">
        <v>280</v>
      </c>
      <c r="B158" s="20"/>
      <c r="C158" s="37"/>
      <c r="D158" s="26"/>
      <c r="E158" s="37"/>
      <c r="F158" s="26"/>
      <c r="G158" s="37"/>
      <c r="H158" s="26"/>
      <c r="I158" s="45"/>
      <c r="J158" s="51"/>
      <c r="K158" s="37"/>
      <c r="L158" s="26"/>
      <c r="M158" s="37"/>
      <c r="N158" s="26"/>
      <c r="O158" s="37"/>
      <c r="P158" s="26"/>
      <c r="Q158" s="45"/>
    </row>
    <row r="159" spans="1:17" ht="15.75" hidden="1" x14ac:dyDescent="0.3">
      <c r="A159" s="6" t="s">
        <v>312</v>
      </c>
      <c r="B159" s="21"/>
      <c r="C159" s="37" t="e">
        <f>SUMIF(#REF!,A159,#REF!)</f>
        <v>#REF!</v>
      </c>
      <c r="D159" s="26" t="e">
        <f>SUMIF(#REF!,$A159,#REF!)</f>
        <v>#REF!</v>
      </c>
      <c r="E159" s="44" t="e">
        <f t="shared" ref="E159:E167" si="99">C159-D159</f>
        <v>#REF!</v>
      </c>
      <c r="F159" s="32" t="e">
        <f t="shared" ref="F159:F167" si="100">E159/D159</f>
        <v>#REF!</v>
      </c>
      <c r="G159" s="37" t="e">
        <f>SUMIF(#REF!,A159,#REF!)</f>
        <v>#REF!</v>
      </c>
      <c r="H159" s="26" t="e">
        <f t="shared" si="95"/>
        <v>#REF!</v>
      </c>
      <c r="I159" s="45" t="e">
        <f t="shared" si="89"/>
        <v>#REF!</v>
      </c>
      <c r="J159" s="51"/>
      <c r="K159" s="37" t="e">
        <f>SUMIF(#REF!,A159,#REF!)</f>
        <v>#REF!</v>
      </c>
      <c r="L159" t="e">
        <f>SUMIF(#REF!,$A159,#REF!)</f>
        <v>#REF!</v>
      </c>
      <c r="M159" s="43" t="e">
        <f t="shared" ref="M159:M167" si="101">K159-L159</f>
        <v>#REF!</v>
      </c>
      <c r="N159" s="32" t="e">
        <f t="shared" ref="N159:N167" si="102">M159/L159</f>
        <v>#REF!</v>
      </c>
      <c r="O159" s="37" t="e">
        <f>SUMIF(#REF!,A159,#REF!)</f>
        <v>#REF!</v>
      </c>
      <c r="P159" s="26" t="e">
        <f>K159-O159</f>
        <v>#REF!</v>
      </c>
      <c r="Q159" s="45" t="e">
        <f>P159/O159</f>
        <v>#REF!</v>
      </c>
    </row>
    <row r="160" spans="1:17" ht="15.75" hidden="1" x14ac:dyDescent="0.3">
      <c r="A160" s="6" t="s">
        <v>265</v>
      </c>
      <c r="B160" s="20"/>
      <c r="C160" s="37" t="e">
        <f>SUMIF(#REF!,A160,#REF!)</f>
        <v>#REF!</v>
      </c>
      <c r="D160" s="26" t="e">
        <f>SUMIF(#REF!,$A160,#REF!)</f>
        <v>#REF!</v>
      </c>
      <c r="E160" s="44" t="e">
        <f t="shared" si="99"/>
        <v>#REF!</v>
      </c>
      <c r="F160" s="32" t="e">
        <f t="shared" si="100"/>
        <v>#REF!</v>
      </c>
      <c r="G160" s="37" t="e">
        <f>SUMIF(#REF!,A160,#REF!)</f>
        <v>#REF!</v>
      </c>
      <c r="H160" s="26" t="e">
        <f t="shared" si="95"/>
        <v>#REF!</v>
      </c>
      <c r="I160" s="45" t="e">
        <f t="shared" si="89"/>
        <v>#REF!</v>
      </c>
      <c r="J160" s="51"/>
      <c r="K160" s="37" t="e">
        <f>SUMIF(#REF!,A160,#REF!)</f>
        <v>#REF!</v>
      </c>
      <c r="L160" t="e">
        <f>SUMIF(#REF!,$A160,#REF!)</f>
        <v>#REF!</v>
      </c>
      <c r="M160" s="43" t="e">
        <f t="shared" si="101"/>
        <v>#REF!</v>
      </c>
      <c r="N160" s="32" t="e">
        <f t="shared" si="102"/>
        <v>#REF!</v>
      </c>
      <c r="O160" s="37" t="e">
        <f>SUMIF(#REF!,A160,#REF!)</f>
        <v>#REF!</v>
      </c>
      <c r="P160" s="26" t="e">
        <f>K160-O160</f>
        <v>#REF!</v>
      </c>
      <c r="Q160" s="45" t="e">
        <f>P160/O160</f>
        <v>#REF!</v>
      </c>
    </row>
    <row r="161" spans="1:17" ht="15.75" x14ac:dyDescent="0.3">
      <c r="A161" s="7" t="s">
        <v>78</v>
      </c>
      <c r="B161" s="20" t="s">
        <v>280</v>
      </c>
      <c r="C161" s="37" t="e">
        <f>SUM(C159:C160)</f>
        <v>#REF!</v>
      </c>
      <c r="D161" s="26" t="e">
        <f>SUM(D159:D160)</f>
        <v>#REF!</v>
      </c>
      <c r="E161" s="55" t="e">
        <f t="shared" si="99"/>
        <v>#REF!</v>
      </c>
      <c r="F161" s="63" t="e">
        <f t="shared" si="100"/>
        <v>#REF!</v>
      </c>
      <c r="G161" s="37" t="e">
        <f>SUM(G159:G160)</f>
        <v>#REF!</v>
      </c>
      <c r="H161" s="64" t="e">
        <f t="shared" si="95"/>
        <v>#REF!</v>
      </c>
      <c r="I161" s="71" t="e">
        <f t="shared" si="89"/>
        <v>#REF!</v>
      </c>
      <c r="J161" s="51"/>
      <c r="K161" s="37" t="e">
        <f>SUM(K159:K160)</f>
        <v>#REF!</v>
      </c>
      <c r="L161" s="26" t="e">
        <f>SUM(L159:L160)</f>
        <v>#REF!</v>
      </c>
      <c r="M161" s="54" t="e">
        <f t="shared" si="101"/>
        <v>#REF!</v>
      </c>
      <c r="N161" s="63" t="e">
        <f t="shared" si="102"/>
        <v>#REF!</v>
      </c>
      <c r="O161" s="37" t="e">
        <f>SUM(O159:O160)</f>
        <v>#REF!</v>
      </c>
      <c r="P161" s="64" t="e">
        <f>K161-O161</f>
        <v>#REF!</v>
      </c>
      <c r="Q161" s="71" t="e">
        <f>P161/O161</f>
        <v>#REF!</v>
      </c>
    </row>
    <row r="162" spans="1:17" ht="16.5" hidden="1" thickBot="1" x14ac:dyDescent="0.35">
      <c r="A162" s="5" t="s">
        <v>79</v>
      </c>
      <c r="B162" s="20"/>
      <c r="C162" s="37"/>
      <c r="D162" s="26"/>
      <c r="E162" s="55">
        <f t="shared" si="99"/>
        <v>0</v>
      </c>
      <c r="F162" s="63" t="e">
        <f t="shared" si="100"/>
        <v>#DIV/0!</v>
      </c>
      <c r="G162" s="37"/>
      <c r="H162" s="64"/>
      <c r="I162" s="71"/>
      <c r="J162" s="51"/>
      <c r="K162" s="37"/>
      <c r="L162" s="26"/>
      <c r="M162" s="54">
        <f t="shared" si="101"/>
        <v>0</v>
      </c>
      <c r="N162" s="63" t="e">
        <f t="shared" si="102"/>
        <v>#DIV/0!</v>
      </c>
      <c r="O162" s="37"/>
      <c r="P162" s="64"/>
      <c r="Q162" s="71"/>
    </row>
    <row r="163" spans="1:17" ht="15.75" hidden="1" x14ac:dyDescent="0.3">
      <c r="A163" s="6" t="s">
        <v>188</v>
      </c>
      <c r="B163" s="20"/>
      <c r="C163" s="37" t="e">
        <f>SUMIF(#REF!,A163,#REF!)</f>
        <v>#REF!</v>
      </c>
      <c r="D163" s="26" t="e">
        <f>SUMIF(#REF!,$A163,#REF!)</f>
        <v>#REF!</v>
      </c>
      <c r="E163" s="55" t="e">
        <f t="shared" si="99"/>
        <v>#REF!</v>
      </c>
      <c r="F163" s="63" t="e">
        <f t="shared" si="100"/>
        <v>#REF!</v>
      </c>
      <c r="G163" s="37" t="e">
        <f>SUMIF(#REF!,A163,#REF!)</f>
        <v>#REF!</v>
      </c>
      <c r="H163" s="64" t="e">
        <f t="shared" si="95"/>
        <v>#REF!</v>
      </c>
      <c r="I163" s="71" t="e">
        <f t="shared" si="89"/>
        <v>#REF!</v>
      </c>
      <c r="J163" s="51"/>
      <c r="K163" s="37" t="e">
        <f>SUMIF(#REF!,A163,#REF!)</f>
        <v>#REF!</v>
      </c>
      <c r="L163" t="e">
        <f>SUMIF(#REF!,$A163,#REF!)</f>
        <v>#REF!</v>
      </c>
      <c r="M163" s="54" t="e">
        <f t="shared" si="101"/>
        <v>#REF!</v>
      </c>
      <c r="N163" s="63" t="e">
        <f t="shared" si="102"/>
        <v>#REF!</v>
      </c>
      <c r="O163" s="37" t="e">
        <f>SUMIF(#REF!,A163,#REF!)</f>
        <v>#REF!</v>
      </c>
      <c r="P163" s="64" t="e">
        <f t="shared" ref="P163:P168" si="103">K163-O163</f>
        <v>#REF!</v>
      </c>
      <c r="Q163" s="71" t="e">
        <f t="shared" ref="Q163:Q168" si="104">P163/O163</f>
        <v>#REF!</v>
      </c>
    </row>
    <row r="164" spans="1:17" ht="15.75" hidden="1" x14ac:dyDescent="0.3">
      <c r="A164" s="6" t="s">
        <v>125</v>
      </c>
      <c r="B164" s="20"/>
      <c r="C164" s="37" t="e">
        <f>SUMIF(#REF!,A164,#REF!)</f>
        <v>#REF!</v>
      </c>
      <c r="D164" s="26" t="e">
        <f>SUMIF(#REF!,$A164,#REF!)</f>
        <v>#REF!</v>
      </c>
      <c r="E164" s="55" t="e">
        <f t="shared" si="99"/>
        <v>#REF!</v>
      </c>
      <c r="F164" s="63" t="e">
        <f t="shared" si="100"/>
        <v>#REF!</v>
      </c>
      <c r="G164" s="37" t="e">
        <f>SUMIF(#REF!,A164,#REF!)</f>
        <v>#REF!</v>
      </c>
      <c r="H164" s="64" t="e">
        <f t="shared" si="95"/>
        <v>#REF!</v>
      </c>
      <c r="I164" s="71" t="e">
        <f t="shared" si="89"/>
        <v>#REF!</v>
      </c>
      <c r="J164" s="51"/>
      <c r="K164" s="37" t="e">
        <f>SUMIF(#REF!,A164,#REF!)</f>
        <v>#REF!</v>
      </c>
      <c r="L164" t="e">
        <f>SUMIF(#REF!,$A164,#REF!)</f>
        <v>#REF!</v>
      </c>
      <c r="M164" s="54" t="e">
        <f t="shared" si="101"/>
        <v>#REF!</v>
      </c>
      <c r="N164" s="63" t="e">
        <f t="shared" si="102"/>
        <v>#REF!</v>
      </c>
      <c r="O164" s="37" t="e">
        <f>SUMIF(#REF!,A164,#REF!)</f>
        <v>#REF!</v>
      </c>
      <c r="P164" s="64" t="e">
        <f t="shared" si="103"/>
        <v>#REF!</v>
      </c>
      <c r="Q164" s="71" t="e">
        <f t="shared" si="104"/>
        <v>#REF!</v>
      </c>
    </row>
    <row r="165" spans="1:17" ht="15.75" hidden="1" x14ac:dyDescent="0.3">
      <c r="A165" s="6" t="s">
        <v>126</v>
      </c>
      <c r="B165" s="21"/>
      <c r="C165" s="37" t="e">
        <f>SUMIF(#REF!,A165,#REF!)</f>
        <v>#REF!</v>
      </c>
      <c r="D165" s="26" t="e">
        <f>SUMIF(#REF!,$A165,#REF!)</f>
        <v>#REF!</v>
      </c>
      <c r="E165" s="55" t="e">
        <f t="shared" si="99"/>
        <v>#REF!</v>
      </c>
      <c r="F165" s="63" t="e">
        <f t="shared" si="100"/>
        <v>#REF!</v>
      </c>
      <c r="G165" s="37" t="e">
        <f>SUMIF(#REF!,A165,#REF!)</f>
        <v>#REF!</v>
      </c>
      <c r="H165" s="64" t="e">
        <f t="shared" si="95"/>
        <v>#REF!</v>
      </c>
      <c r="I165" s="71" t="e">
        <f t="shared" si="89"/>
        <v>#REF!</v>
      </c>
      <c r="J165" s="51"/>
      <c r="K165" s="37" t="e">
        <f>SUMIF(#REF!,A165,#REF!)</f>
        <v>#REF!</v>
      </c>
      <c r="L165" t="e">
        <f>SUMIF(#REF!,$A165,#REF!)</f>
        <v>#REF!</v>
      </c>
      <c r="M165" s="54" t="e">
        <f t="shared" si="101"/>
        <v>#REF!</v>
      </c>
      <c r="N165" s="63" t="e">
        <f t="shared" si="102"/>
        <v>#REF!</v>
      </c>
      <c r="O165" s="37" t="e">
        <f>SUMIF(#REF!,A165,#REF!)</f>
        <v>#REF!</v>
      </c>
      <c r="P165" s="64" t="e">
        <f t="shared" si="103"/>
        <v>#REF!</v>
      </c>
      <c r="Q165" s="71" t="e">
        <f t="shared" si="104"/>
        <v>#REF!</v>
      </c>
    </row>
    <row r="166" spans="1:17" ht="15.75" hidden="1" x14ac:dyDescent="0.3">
      <c r="A166" s="6" t="s">
        <v>150</v>
      </c>
      <c r="B166" s="20"/>
      <c r="C166" s="37" t="e">
        <f>SUMIF(#REF!,A166,#REF!)</f>
        <v>#REF!</v>
      </c>
      <c r="D166" s="26" t="e">
        <f>SUMIF(#REF!,$A166,#REF!)</f>
        <v>#REF!</v>
      </c>
      <c r="E166" s="55" t="e">
        <f t="shared" si="99"/>
        <v>#REF!</v>
      </c>
      <c r="F166" s="63" t="e">
        <f t="shared" si="100"/>
        <v>#REF!</v>
      </c>
      <c r="G166" s="37" t="e">
        <f>SUMIF(#REF!,A166,#REF!)</f>
        <v>#REF!</v>
      </c>
      <c r="H166" s="64" t="e">
        <f t="shared" si="95"/>
        <v>#REF!</v>
      </c>
      <c r="I166" s="71" t="e">
        <f t="shared" si="89"/>
        <v>#REF!</v>
      </c>
      <c r="J166" s="51"/>
      <c r="K166" s="37" t="e">
        <f>SUMIF(#REF!,A166,#REF!)</f>
        <v>#REF!</v>
      </c>
      <c r="L166" t="e">
        <f>SUMIF(#REF!,$A166,#REF!)</f>
        <v>#REF!</v>
      </c>
      <c r="M166" s="54" t="e">
        <f t="shared" si="101"/>
        <v>#REF!</v>
      </c>
      <c r="N166" s="63" t="e">
        <f t="shared" si="102"/>
        <v>#REF!</v>
      </c>
      <c r="O166" s="37" t="e">
        <f>SUMIF(#REF!,A166,#REF!)</f>
        <v>#REF!</v>
      </c>
      <c r="P166" s="64" t="e">
        <f t="shared" si="103"/>
        <v>#REF!</v>
      </c>
      <c r="Q166" s="71" t="e">
        <f t="shared" si="104"/>
        <v>#REF!</v>
      </c>
    </row>
    <row r="167" spans="1:17" ht="16.5" thickBot="1" x14ac:dyDescent="0.35">
      <c r="A167" s="7" t="s">
        <v>167</v>
      </c>
      <c r="B167" s="20" t="s">
        <v>79</v>
      </c>
      <c r="C167" s="37" t="e">
        <f>SUM(C163:C166)</f>
        <v>#REF!</v>
      </c>
      <c r="D167" s="26" t="e">
        <f>SUM(D163:D166)</f>
        <v>#REF!</v>
      </c>
      <c r="E167" s="55" t="e">
        <f t="shared" si="99"/>
        <v>#REF!</v>
      </c>
      <c r="F167" s="63" t="e">
        <f t="shared" si="100"/>
        <v>#REF!</v>
      </c>
      <c r="G167" s="37" t="e">
        <f>SUM(G163:G166)</f>
        <v>#REF!</v>
      </c>
      <c r="H167" s="64" t="e">
        <f t="shared" si="95"/>
        <v>#REF!</v>
      </c>
      <c r="I167" s="71" t="e">
        <f t="shared" si="89"/>
        <v>#REF!</v>
      </c>
      <c r="J167" s="51"/>
      <c r="K167" s="37" t="e">
        <f>SUM(K163:K166)</f>
        <v>#REF!</v>
      </c>
      <c r="L167" s="26" t="e">
        <f>SUM(L163:L166)</f>
        <v>#REF!</v>
      </c>
      <c r="M167" s="54" t="e">
        <f t="shared" si="101"/>
        <v>#REF!</v>
      </c>
      <c r="N167" s="63" t="e">
        <f t="shared" si="102"/>
        <v>#REF!</v>
      </c>
      <c r="O167" s="37" t="e">
        <f>SUM(O163:O166)</f>
        <v>#REF!</v>
      </c>
      <c r="P167" s="64" t="e">
        <f t="shared" si="103"/>
        <v>#REF!</v>
      </c>
      <c r="Q167" s="71" t="e">
        <f t="shared" si="104"/>
        <v>#REF!</v>
      </c>
    </row>
    <row r="168" spans="1:17" ht="16.5" thickBot="1" x14ac:dyDescent="0.35">
      <c r="A168" s="8" t="s">
        <v>80</v>
      </c>
      <c r="B168" s="74" t="s">
        <v>437</v>
      </c>
      <c r="C168" s="75" t="e">
        <f>C161-C167</f>
        <v>#REF!</v>
      </c>
      <c r="D168" s="76" t="e">
        <f>D161-D167</f>
        <v>#REF!</v>
      </c>
      <c r="E168" s="75" t="e">
        <f>E161-E167</f>
        <v>#REF!</v>
      </c>
      <c r="F168" s="76"/>
      <c r="G168" s="75" t="e">
        <f>G161-G167</f>
        <v>#REF!</v>
      </c>
      <c r="H168" s="76" t="e">
        <f t="shared" si="95"/>
        <v>#REF!</v>
      </c>
      <c r="I168" s="77" t="e">
        <f t="shared" si="89"/>
        <v>#REF!</v>
      </c>
      <c r="J168" s="78"/>
      <c r="K168" s="75" t="e">
        <f>SUMIF(#REF!,A168,#REF!)</f>
        <v>#REF!</v>
      </c>
      <c r="L168" s="76" t="e">
        <f>L161-L167</f>
        <v>#REF!</v>
      </c>
      <c r="M168" s="75" t="e">
        <f>M161-M167</f>
        <v>#REF!</v>
      </c>
      <c r="N168" s="76"/>
      <c r="O168" s="75" t="e">
        <f>SUMIF(#REF!,A168,#REF!)</f>
        <v>#REF!</v>
      </c>
      <c r="P168" s="76" t="e">
        <f t="shared" si="103"/>
        <v>#REF!</v>
      </c>
      <c r="Q168" s="77" t="e">
        <f t="shared" si="104"/>
        <v>#REF!</v>
      </c>
    </row>
    <row r="169" spans="1:17" ht="16.5" hidden="1" thickBot="1" x14ac:dyDescent="0.35">
      <c r="A169" s="5" t="s">
        <v>189</v>
      </c>
      <c r="B169" s="15"/>
      <c r="C169" s="79"/>
      <c r="D169" s="80"/>
      <c r="E169" s="81"/>
      <c r="F169" s="82"/>
      <c r="G169" s="79"/>
      <c r="H169" s="82"/>
      <c r="I169" s="83"/>
      <c r="J169" s="50"/>
      <c r="K169" s="79"/>
      <c r="L169" s="80"/>
      <c r="M169" s="81"/>
      <c r="N169" s="82"/>
      <c r="O169" s="79"/>
      <c r="P169" s="82"/>
      <c r="Q169" s="83"/>
    </row>
    <row r="170" spans="1:17" ht="15.75" hidden="1" x14ac:dyDescent="0.3">
      <c r="A170" s="6" t="s">
        <v>47</v>
      </c>
      <c r="B170" s="20"/>
      <c r="C170" s="37" t="e">
        <f>SUMIF(#REF!,A170,#REF!)</f>
        <v>#REF!</v>
      </c>
      <c r="D170" s="26" t="e">
        <f>SUMIF(#REF!,$A170,#REF!)</f>
        <v>#REF!</v>
      </c>
      <c r="E170" s="55" t="e">
        <f t="shared" ref="E170:E233" si="105">C170-D170</f>
        <v>#REF!</v>
      </c>
      <c r="F170" s="63" t="e">
        <f t="shared" ref="F170:F233" si="106">E170/D170</f>
        <v>#REF!</v>
      </c>
      <c r="G170" s="37" t="e">
        <f>SUMIF(#REF!,A170,#REF!)</f>
        <v>#REF!</v>
      </c>
      <c r="H170" s="64" t="e">
        <f t="shared" si="95"/>
        <v>#REF!</v>
      </c>
      <c r="I170" s="71" t="e">
        <f t="shared" si="89"/>
        <v>#REF!</v>
      </c>
      <c r="J170" s="51"/>
      <c r="K170" s="37" t="e">
        <f>SUMIF(#REF!,A170,#REF!)</f>
        <v>#REF!</v>
      </c>
      <c r="L170" t="e">
        <f>SUMIF(#REF!,$A170,#REF!)</f>
        <v>#REF!</v>
      </c>
      <c r="M170" s="54" t="e">
        <f t="shared" ref="M170:M233" si="107">K170-L170</f>
        <v>#REF!</v>
      </c>
      <c r="N170" s="63" t="e">
        <f t="shared" ref="N170:N233" si="108">M170/L170</f>
        <v>#REF!</v>
      </c>
      <c r="O170" s="37" t="e">
        <f>SUMIF(#REF!,A170,#REF!)</f>
        <v>#REF!</v>
      </c>
      <c r="P170" s="64" t="e">
        <f t="shared" ref="P170:P182" si="109">K170-O170</f>
        <v>#REF!</v>
      </c>
      <c r="Q170" s="71" t="e">
        <f t="shared" ref="Q170:Q182" si="110">P170/O170</f>
        <v>#REF!</v>
      </c>
    </row>
    <row r="171" spans="1:17" ht="15.75" hidden="1" x14ac:dyDescent="0.3">
      <c r="A171" s="6" t="s">
        <v>190</v>
      </c>
      <c r="B171" s="21"/>
      <c r="C171" s="37" t="e">
        <f>SUMIF(#REF!,A171,#REF!)</f>
        <v>#REF!</v>
      </c>
      <c r="D171" s="26" t="e">
        <f>SUMIF(#REF!,$A171,#REF!)</f>
        <v>#REF!</v>
      </c>
      <c r="E171" s="55" t="e">
        <f t="shared" si="105"/>
        <v>#REF!</v>
      </c>
      <c r="F171" s="63" t="e">
        <f t="shared" si="106"/>
        <v>#REF!</v>
      </c>
      <c r="G171" s="37" t="e">
        <f>SUMIF(#REF!,A171,#REF!)</f>
        <v>#REF!</v>
      </c>
      <c r="H171" s="64" t="e">
        <f t="shared" si="95"/>
        <v>#REF!</v>
      </c>
      <c r="I171" s="71" t="e">
        <f t="shared" si="89"/>
        <v>#REF!</v>
      </c>
      <c r="J171" s="51"/>
      <c r="K171" s="37" t="e">
        <f>SUMIF(#REF!,A171,#REF!)</f>
        <v>#REF!</v>
      </c>
      <c r="L171" t="e">
        <f>SUMIF(#REF!,$A171,#REF!)</f>
        <v>#REF!</v>
      </c>
      <c r="M171" s="54" t="e">
        <f t="shared" si="107"/>
        <v>#REF!</v>
      </c>
      <c r="N171" s="63" t="e">
        <f t="shared" si="108"/>
        <v>#REF!</v>
      </c>
      <c r="O171" s="37" t="e">
        <f>SUMIF(#REF!,A171,#REF!)</f>
        <v>#REF!</v>
      </c>
      <c r="P171" s="64" t="e">
        <f t="shared" si="109"/>
        <v>#REF!</v>
      </c>
      <c r="Q171" s="71" t="e">
        <f t="shared" si="110"/>
        <v>#REF!</v>
      </c>
    </row>
    <row r="172" spans="1:17" ht="15.75" hidden="1" x14ac:dyDescent="0.3">
      <c r="A172" s="6" t="s">
        <v>313</v>
      </c>
      <c r="B172" s="20"/>
      <c r="C172" s="37" t="e">
        <f>SUMIF(#REF!,A172,#REF!)</f>
        <v>#REF!</v>
      </c>
      <c r="D172" s="26" t="e">
        <f>SUMIF(#REF!,$A172,#REF!)</f>
        <v>#REF!</v>
      </c>
      <c r="E172" s="55" t="e">
        <f t="shared" si="105"/>
        <v>#REF!</v>
      </c>
      <c r="F172" s="63" t="e">
        <f t="shared" si="106"/>
        <v>#REF!</v>
      </c>
      <c r="G172" s="37" t="e">
        <f>SUMIF(#REF!,A172,#REF!)</f>
        <v>#REF!</v>
      </c>
      <c r="H172" s="64" t="e">
        <f t="shared" si="95"/>
        <v>#REF!</v>
      </c>
      <c r="I172" s="71" t="e">
        <f t="shared" si="89"/>
        <v>#REF!</v>
      </c>
      <c r="J172" s="51"/>
      <c r="K172" s="37" t="e">
        <f>SUMIF(#REF!,A172,#REF!)</f>
        <v>#REF!</v>
      </c>
      <c r="L172" t="e">
        <f>SUMIF(#REF!,$A172,#REF!)</f>
        <v>#REF!</v>
      </c>
      <c r="M172" s="54" t="e">
        <f t="shared" si="107"/>
        <v>#REF!</v>
      </c>
      <c r="N172" s="63" t="e">
        <f t="shared" si="108"/>
        <v>#REF!</v>
      </c>
      <c r="O172" s="37" t="e">
        <f>SUMIF(#REF!,A172,#REF!)</f>
        <v>#REF!</v>
      </c>
      <c r="P172" s="64" t="e">
        <f t="shared" si="109"/>
        <v>#REF!</v>
      </c>
      <c r="Q172" s="71" t="e">
        <f t="shared" si="110"/>
        <v>#REF!</v>
      </c>
    </row>
    <row r="173" spans="1:17" ht="15.75" hidden="1" x14ac:dyDescent="0.3">
      <c r="A173" s="6" t="s">
        <v>81</v>
      </c>
      <c r="B173" s="20"/>
      <c r="C173" s="37" t="e">
        <f>SUMIF(#REF!,A173,#REF!)</f>
        <v>#REF!</v>
      </c>
      <c r="D173" s="26" t="e">
        <f>SUMIF(#REF!,$A173,#REF!)</f>
        <v>#REF!</v>
      </c>
      <c r="E173" s="55" t="e">
        <f t="shared" si="105"/>
        <v>#REF!</v>
      </c>
      <c r="F173" s="63" t="e">
        <f t="shared" si="106"/>
        <v>#REF!</v>
      </c>
      <c r="G173" s="37" t="e">
        <f>SUMIF(#REF!,A173,#REF!)</f>
        <v>#REF!</v>
      </c>
      <c r="H173" s="64" t="e">
        <f t="shared" si="95"/>
        <v>#REF!</v>
      </c>
      <c r="I173" s="71" t="e">
        <f t="shared" si="89"/>
        <v>#REF!</v>
      </c>
      <c r="J173" s="51"/>
      <c r="K173" s="37" t="e">
        <f>SUMIF(#REF!,A173,#REF!)</f>
        <v>#REF!</v>
      </c>
      <c r="L173" t="e">
        <f>SUMIF(#REF!,$A173,#REF!)</f>
        <v>#REF!</v>
      </c>
      <c r="M173" s="54" t="e">
        <f t="shared" si="107"/>
        <v>#REF!</v>
      </c>
      <c r="N173" s="63" t="e">
        <f t="shared" si="108"/>
        <v>#REF!</v>
      </c>
      <c r="O173" s="37" t="e">
        <f>SUMIF(#REF!,A173,#REF!)</f>
        <v>#REF!</v>
      </c>
      <c r="P173" s="64" t="e">
        <f t="shared" si="109"/>
        <v>#REF!</v>
      </c>
      <c r="Q173" s="71" t="e">
        <f t="shared" si="110"/>
        <v>#REF!</v>
      </c>
    </row>
    <row r="174" spans="1:17" ht="15.75" hidden="1" x14ac:dyDescent="0.3">
      <c r="A174" s="6" t="s">
        <v>281</v>
      </c>
      <c r="B174" s="20"/>
      <c r="C174" s="37" t="e">
        <f>SUMIF(#REF!,A174,#REF!)</f>
        <v>#REF!</v>
      </c>
      <c r="D174" s="26" t="e">
        <f>SUMIF(#REF!,$A174,#REF!)</f>
        <v>#REF!</v>
      </c>
      <c r="E174" s="55" t="e">
        <f t="shared" si="105"/>
        <v>#REF!</v>
      </c>
      <c r="F174" s="63" t="e">
        <f t="shared" si="106"/>
        <v>#REF!</v>
      </c>
      <c r="G174" s="37" t="e">
        <f>SUMIF(#REF!,A174,#REF!)</f>
        <v>#REF!</v>
      </c>
      <c r="H174" s="64" t="e">
        <f t="shared" si="95"/>
        <v>#REF!</v>
      </c>
      <c r="I174" s="71" t="e">
        <f t="shared" si="89"/>
        <v>#REF!</v>
      </c>
      <c r="J174" s="51"/>
      <c r="K174" s="37" t="e">
        <f>SUMIF(#REF!,A174,#REF!)</f>
        <v>#REF!</v>
      </c>
      <c r="L174" t="e">
        <f>SUMIF(#REF!,$A174,#REF!)</f>
        <v>#REF!</v>
      </c>
      <c r="M174" s="54" t="e">
        <f t="shared" si="107"/>
        <v>#REF!</v>
      </c>
      <c r="N174" s="63" t="e">
        <f t="shared" si="108"/>
        <v>#REF!</v>
      </c>
      <c r="O174" s="37" t="e">
        <f>SUMIF(#REF!,A174,#REF!)</f>
        <v>#REF!</v>
      </c>
      <c r="P174" s="64" t="e">
        <f t="shared" si="109"/>
        <v>#REF!</v>
      </c>
      <c r="Q174" s="71" t="e">
        <f t="shared" si="110"/>
        <v>#REF!</v>
      </c>
    </row>
    <row r="175" spans="1:17" ht="15.75" hidden="1" x14ac:dyDescent="0.3">
      <c r="A175" s="6" t="s">
        <v>82</v>
      </c>
      <c r="B175" s="20"/>
      <c r="C175" s="37" t="e">
        <f>SUMIF(#REF!,A175,#REF!)</f>
        <v>#REF!</v>
      </c>
      <c r="D175" s="26" t="e">
        <f>SUMIF(#REF!,$A175,#REF!)</f>
        <v>#REF!</v>
      </c>
      <c r="E175" s="55" t="e">
        <f t="shared" si="105"/>
        <v>#REF!</v>
      </c>
      <c r="F175" s="63" t="e">
        <f t="shared" si="106"/>
        <v>#REF!</v>
      </c>
      <c r="G175" s="37" t="e">
        <f>SUMIF(#REF!,A175,#REF!)</f>
        <v>#REF!</v>
      </c>
      <c r="H175" s="64" t="e">
        <f t="shared" si="95"/>
        <v>#REF!</v>
      </c>
      <c r="I175" s="71" t="e">
        <f t="shared" si="89"/>
        <v>#REF!</v>
      </c>
      <c r="J175" s="51"/>
      <c r="K175" s="37" t="e">
        <f>SUMIF(#REF!,A175,#REF!)</f>
        <v>#REF!</v>
      </c>
      <c r="L175" t="e">
        <f>SUMIF(#REF!,$A175,#REF!)</f>
        <v>#REF!</v>
      </c>
      <c r="M175" s="54" t="e">
        <f t="shared" si="107"/>
        <v>#REF!</v>
      </c>
      <c r="N175" s="63" t="e">
        <f t="shared" si="108"/>
        <v>#REF!</v>
      </c>
      <c r="O175" s="37" t="e">
        <f>SUMIF(#REF!,A175,#REF!)</f>
        <v>#REF!</v>
      </c>
      <c r="P175" s="64" t="e">
        <f t="shared" si="109"/>
        <v>#REF!</v>
      </c>
      <c r="Q175" s="71" t="e">
        <f t="shared" si="110"/>
        <v>#REF!</v>
      </c>
    </row>
    <row r="176" spans="1:17" ht="15.75" hidden="1" x14ac:dyDescent="0.3">
      <c r="A176" s="6" t="s">
        <v>191</v>
      </c>
      <c r="B176" s="20"/>
      <c r="C176" s="37" t="e">
        <f>SUMIF(#REF!,A176,#REF!)</f>
        <v>#REF!</v>
      </c>
      <c r="D176" s="26" t="e">
        <f>SUMIF(#REF!,$A176,#REF!)</f>
        <v>#REF!</v>
      </c>
      <c r="E176" s="55" t="e">
        <f t="shared" si="105"/>
        <v>#REF!</v>
      </c>
      <c r="F176" s="63" t="e">
        <f t="shared" si="106"/>
        <v>#REF!</v>
      </c>
      <c r="G176" s="37" t="e">
        <f>SUMIF(#REF!,A176,#REF!)</f>
        <v>#REF!</v>
      </c>
      <c r="H176" s="64" t="e">
        <f t="shared" si="95"/>
        <v>#REF!</v>
      </c>
      <c r="I176" s="71" t="e">
        <f t="shared" si="89"/>
        <v>#REF!</v>
      </c>
      <c r="J176" s="51"/>
      <c r="K176" s="37" t="e">
        <f>SUMIF(#REF!,A176,#REF!)</f>
        <v>#REF!</v>
      </c>
      <c r="L176" t="e">
        <f>SUMIF(#REF!,$A176,#REF!)</f>
        <v>#REF!</v>
      </c>
      <c r="M176" s="54" t="e">
        <f t="shared" si="107"/>
        <v>#REF!</v>
      </c>
      <c r="N176" s="63" t="e">
        <f t="shared" si="108"/>
        <v>#REF!</v>
      </c>
      <c r="O176" s="37" t="e">
        <f>SUMIF(#REF!,A176,#REF!)</f>
        <v>#REF!</v>
      </c>
      <c r="P176" s="64" t="e">
        <f t="shared" si="109"/>
        <v>#REF!</v>
      </c>
      <c r="Q176" s="71" t="e">
        <f t="shared" si="110"/>
        <v>#REF!</v>
      </c>
    </row>
    <row r="177" spans="1:17" ht="15.75" hidden="1" x14ac:dyDescent="0.3">
      <c r="A177" s="6" t="s">
        <v>297</v>
      </c>
      <c r="B177" s="20"/>
      <c r="C177" s="37" t="e">
        <f>SUMIF(#REF!,A177,#REF!)</f>
        <v>#REF!</v>
      </c>
      <c r="D177" s="26" t="e">
        <f>SUMIF(#REF!,$A177,#REF!)</f>
        <v>#REF!</v>
      </c>
      <c r="E177" s="55" t="e">
        <f t="shared" si="105"/>
        <v>#REF!</v>
      </c>
      <c r="F177" s="63" t="e">
        <f t="shared" si="106"/>
        <v>#REF!</v>
      </c>
      <c r="G177" s="37" t="e">
        <f>SUMIF(#REF!,A177,#REF!)</f>
        <v>#REF!</v>
      </c>
      <c r="H177" s="64" t="e">
        <f t="shared" si="95"/>
        <v>#REF!</v>
      </c>
      <c r="I177" s="71" t="e">
        <f t="shared" si="89"/>
        <v>#REF!</v>
      </c>
      <c r="J177" s="51"/>
      <c r="K177" s="37" t="e">
        <f>SUMIF(#REF!,A177,#REF!)</f>
        <v>#REF!</v>
      </c>
      <c r="L177" t="e">
        <f>SUMIF(#REF!,$A177,#REF!)</f>
        <v>#REF!</v>
      </c>
      <c r="M177" s="54" t="e">
        <f t="shared" si="107"/>
        <v>#REF!</v>
      </c>
      <c r="N177" s="63" t="e">
        <f t="shared" si="108"/>
        <v>#REF!</v>
      </c>
      <c r="O177" s="37" t="e">
        <f>SUMIF(#REF!,A177,#REF!)</f>
        <v>#REF!</v>
      </c>
      <c r="P177" s="64" t="e">
        <f t="shared" si="109"/>
        <v>#REF!</v>
      </c>
      <c r="Q177" s="71" t="e">
        <f t="shared" si="110"/>
        <v>#REF!</v>
      </c>
    </row>
    <row r="178" spans="1:17" ht="15.75" hidden="1" x14ac:dyDescent="0.3">
      <c r="A178" s="6" t="s">
        <v>48</v>
      </c>
      <c r="B178" s="20"/>
      <c r="C178" s="37" t="e">
        <f>SUMIF(#REF!,A178,#REF!)</f>
        <v>#REF!</v>
      </c>
      <c r="D178" s="26" t="e">
        <f>SUMIF(#REF!,$A178,#REF!)</f>
        <v>#REF!</v>
      </c>
      <c r="E178" s="55" t="e">
        <f t="shared" si="105"/>
        <v>#REF!</v>
      </c>
      <c r="F178" s="63" t="e">
        <f t="shared" si="106"/>
        <v>#REF!</v>
      </c>
      <c r="G178" s="37" t="e">
        <f>SUMIF(#REF!,A178,#REF!)</f>
        <v>#REF!</v>
      </c>
      <c r="H178" s="64" t="e">
        <f t="shared" si="95"/>
        <v>#REF!</v>
      </c>
      <c r="I178" s="71" t="e">
        <f t="shared" si="89"/>
        <v>#REF!</v>
      </c>
      <c r="J178" s="51"/>
      <c r="K178" s="37" t="e">
        <f>SUMIF(#REF!,A178,#REF!)</f>
        <v>#REF!</v>
      </c>
      <c r="L178" t="e">
        <f>SUMIF(#REF!,$A178,#REF!)</f>
        <v>#REF!</v>
      </c>
      <c r="M178" s="54" t="e">
        <f t="shared" si="107"/>
        <v>#REF!</v>
      </c>
      <c r="N178" s="63" t="e">
        <f t="shared" si="108"/>
        <v>#REF!</v>
      </c>
      <c r="O178" s="37" t="e">
        <f>SUMIF(#REF!,A178,#REF!)</f>
        <v>#REF!</v>
      </c>
      <c r="P178" s="64" t="e">
        <f t="shared" si="109"/>
        <v>#REF!</v>
      </c>
      <c r="Q178" s="71" t="e">
        <f t="shared" si="110"/>
        <v>#REF!</v>
      </c>
    </row>
    <row r="179" spans="1:17" ht="15.75" hidden="1" x14ac:dyDescent="0.3">
      <c r="A179" s="6" t="s">
        <v>49</v>
      </c>
      <c r="B179" s="20"/>
      <c r="C179" s="37" t="e">
        <f>SUMIF(#REF!,A179,#REF!)</f>
        <v>#REF!</v>
      </c>
      <c r="D179" s="26" t="e">
        <f>SUMIF(#REF!,$A179,#REF!)</f>
        <v>#REF!</v>
      </c>
      <c r="E179" s="55" t="e">
        <f t="shared" si="105"/>
        <v>#REF!</v>
      </c>
      <c r="F179" s="63" t="e">
        <f t="shared" si="106"/>
        <v>#REF!</v>
      </c>
      <c r="G179" s="37" t="e">
        <f>SUMIF(#REF!,A179,#REF!)</f>
        <v>#REF!</v>
      </c>
      <c r="H179" s="64" t="e">
        <f t="shared" si="95"/>
        <v>#REF!</v>
      </c>
      <c r="I179" s="71" t="e">
        <f t="shared" si="89"/>
        <v>#REF!</v>
      </c>
      <c r="J179" s="51"/>
      <c r="K179" s="37" t="e">
        <f>SUMIF(#REF!,A179,#REF!)</f>
        <v>#REF!</v>
      </c>
      <c r="L179" t="e">
        <f>SUMIF(#REF!,$A179,#REF!)</f>
        <v>#REF!</v>
      </c>
      <c r="M179" s="54" t="e">
        <f t="shared" si="107"/>
        <v>#REF!</v>
      </c>
      <c r="N179" s="63" t="e">
        <f t="shared" si="108"/>
        <v>#REF!</v>
      </c>
      <c r="O179" s="37" t="e">
        <f>SUMIF(#REF!,A179,#REF!)</f>
        <v>#REF!</v>
      </c>
      <c r="P179" s="64" t="e">
        <f t="shared" si="109"/>
        <v>#REF!</v>
      </c>
      <c r="Q179" s="71" t="e">
        <f t="shared" si="110"/>
        <v>#REF!</v>
      </c>
    </row>
    <row r="180" spans="1:17" ht="15.75" hidden="1" x14ac:dyDescent="0.3">
      <c r="A180" s="6" t="s">
        <v>50</v>
      </c>
      <c r="B180" s="20"/>
      <c r="C180" s="37" t="e">
        <f>SUMIF(#REF!,A180,#REF!)</f>
        <v>#REF!</v>
      </c>
      <c r="D180" s="26" t="e">
        <f>SUMIF(#REF!,$A180,#REF!)</f>
        <v>#REF!</v>
      </c>
      <c r="E180" s="55" t="e">
        <f t="shared" si="105"/>
        <v>#REF!</v>
      </c>
      <c r="F180" s="63" t="e">
        <f t="shared" si="106"/>
        <v>#REF!</v>
      </c>
      <c r="G180" s="37" t="e">
        <f>SUMIF(#REF!,A180,#REF!)</f>
        <v>#REF!</v>
      </c>
      <c r="H180" s="64" t="e">
        <f t="shared" si="95"/>
        <v>#REF!</v>
      </c>
      <c r="I180" s="71" t="e">
        <f t="shared" si="89"/>
        <v>#REF!</v>
      </c>
      <c r="J180" s="51"/>
      <c r="K180" s="37" t="e">
        <f>SUMIF(#REF!,A180,#REF!)</f>
        <v>#REF!</v>
      </c>
      <c r="L180" t="e">
        <f>SUMIF(#REF!,$A180,#REF!)</f>
        <v>#REF!</v>
      </c>
      <c r="M180" s="54" t="e">
        <f t="shared" si="107"/>
        <v>#REF!</v>
      </c>
      <c r="N180" s="63" t="e">
        <f t="shared" si="108"/>
        <v>#REF!</v>
      </c>
      <c r="O180" s="37" t="e">
        <f>SUMIF(#REF!,A180,#REF!)</f>
        <v>#REF!</v>
      </c>
      <c r="P180" s="64" t="e">
        <f t="shared" si="109"/>
        <v>#REF!</v>
      </c>
      <c r="Q180" s="71" t="e">
        <f t="shared" si="110"/>
        <v>#REF!</v>
      </c>
    </row>
    <row r="181" spans="1:17" ht="15.75" hidden="1" x14ac:dyDescent="0.3">
      <c r="A181" s="6" t="s">
        <v>213</v>
      </c>
      <c r="B181" s="20"/>
      <c r="C181" s="37" t="e">
        <f>SUMIF(#REF!,A181,#REF!)</f>
        <v>#REF!</v>
      </c>
      <c r="D181" s="26" t="e">
        <f>SUMIF(#REF!,$A181,#REF!)</f>
        <v>#REF!</v>
      </c>
      <c r="E181" s="55" t="e">
        <f t="shared" si="105"/>
        <v>#REF!</v>
      </c>
      <c r="F181" s="63" t="e">
        <f t="shared" si="106"/>
        <v>#REF!</v>
      </c>
      <c r="G181" s="37" t="e">
        <f>SUMIF(#REF!,A181,#REF!)</f>
        <v>#REF!</v>
      </c>
      <c r="H181" s="64" t="e">
        <f t="shared" si="95"/>
        <v>#REF!</v>
      </c>
      <c r="I181" s="71" t="e">
        <f t="shared" si="89"/>
        <v>#REF!</v>
      </c>
      <c r="J181" s="51"/>
      <c r="K181" s="37" t="e">
        <f>SUMIF(#REF!,A181,#REF!)</f>
        <v>#REF!</v>
      </c>
      <c r="L181" t="e">
        <f>SUMIF(#REF!,$A181,#REF!)</f>
        <v>#REF!</v>
      </c>
      <c r="M181" s="54" t="e">
        <f t="shared" si="107"/>
        <v>#REF!</v>
      </c>
      <c r="N181" s="63" t="e">
        <f t="shared" si="108"/>
        <v>#REF!</v>
      </c>
      <c r="O181" s="37" t="e">
        <f>SUMIF(#REF!,A181,#REF!)</f>
        <v>#REF!</v>
      </c>
      <c r="P181" s="64" t="e">
        <f t="shared" si="109"/>
        <v>#REF!</v>
      </c>
      <c r="Q181" s="71" t="e">
        <f t="shared" si="110"/>
        <v>#REF!</v>
      </c>
    </row>
    <row r="182" spans="1:17" ht="15.75" x14ac:dyDescent="0.3">
      <c r="A182" s="7" t="s">
        <v>283</v>
      </c>
      <c r="B182" s="20" t="s">
        <v>438</v>
      </c>
      <c r="C182" s="37" t="e">
        <f>SUMIF(#REF!,A182,#REF!)</f>
        <v>#REF!</v>
      </c>
      <c r="D182" s="26" t="e">
        <f>SUMIF(#REF!,$A182,#REF!)</f>
        <v>#REF!</v>
      </c>
      <c r="E182" s="55" t="e">
        <f t="shared" si="105"/>
        <v>#REF!</v>
      </c>
      <c r="F182" s="63" t="e">
        <f t="shared" si="106"/>
        <v>#REF!</v>
      </c>
      <c r="G182" s="37" t="e">
        <f>SUMIF(#REF!,A182,#REF!)</f>
        <v>#REF!</v>
      </c>
      <c r="H182" s="64" t="e">
        <f t="shared" si="95"/>
        <v>#REF!</v>
      </c>
      <c r="I182" s="71" t="e">
        <f t="shared" si="89"/>
        <v>#REF!</v>
      </c>
      <c r="J182" s="51"/>
      <c r="K182" s="37" t="e">
        <f>SUMIF(#REF!,A182,#REF!)</f>
        <v>#REF!</v>
      </c>
      <c r="L182" t="e">
        <f>SUMIF(#REF!,$A182,#REF!)</f>
        <v>#REF!</v>
      </c>
      <c r="M182" s="54" t="e">
        <f t="shared" si="107"/>
        <v>#REF!</v>
      </c>
      <c r="N182" s="63" t="e">
        <f t="shared" si="108"/>
        <v>#REF!</v>
      </c>
      <c r="O182" s="37" t="e">
        <f>SUMIF(#REF!,A182,#REF!)</f>
        <v>#REF!</v>
      </c>
      <c r="P182" s="64" t="e">
        <f t="shared" si="109"/>
        <v>#REF!</v>
      </c>
      <c r="Q182" s="71" t="e">
        <f t="shared" si="110"/>
        <v>#REF!</v>
      </c>
    </row>
    <row r="183" spans="1:17" ht="16.5" thickBot="1" x14ac:dyDescent="0.35">
      <c r="A183" s="5" t="s">
        <v>83</v>
      </c>
      <c r="B183" s="20"/>
      <c r="C183" s="37"/>
      <c r="D183" s="26"/>
      <c r="E183" s="55"/>
      <c r="F183" s="63"/>
      <c r="G183" s="37"/>
      <c r="H183" s="64"/>
      <c r="I183" s="71"/>
      <c r="J183" s="51"/>
      <c r="K183" s="37"/>
      <c r="L183" s="26"/>
      <c r="M183" s="54"/>
      <c r="N183" s="63"/>
      <c r="O183" s="37"/>
      <c r="P183" s="64"/>
      <c r="Q183" s="71"/>
    </row>
    <row r="184" spans="1:17" ht="15.75" hidden="1" x14ac:dyDescent="0.3">
      <c r="A184" s="6" t="s">
        <v>314</v>
      </c>
      <c r="B184" s="20"/>
      <c r="C184" s="37" t="e">
        <f>SUMIF(#REF!,A184,#REF!)</f>
        <v>#REF!</v>
      </c>
      <c r="D184" s="26" t="e">
        <f>SUMIF(#REF!,$A184,#REF!)</f>
        <v>#REF!</v>
      </c>
      <c r="E184" s="55" t="e">
        <f t="shared" si="105"/>
        <v>#REF!</v>
      </c>
      <c r="F184" s="63" t="e">
        <f t="shared" si="106"/>
        <v>#REF!</v>
      </c>
      <c r="G184" s="37" t="e">
        <f>SUMIF(#REF!,A184,#REF!)</f>
        <v>#REF!</v>
      </c>
      <c r="H184" s="64" t="e">
        <f t="shared" si="95"/>
        <v>#REF!</v>
      </c>
      <c r="I184" s="71" t="e">
        <f t="shared" si="89"/>
        <v>#REF!</v>
      </c>
      <c r="J184" s="51"/>
      <c r="K184" s="37" t="e">
        <f>SUMIF(#REF!,A184,#REF!)</f>
        <v>#REF!</v>
      </c>
      <c r="L184" t="e">
        <f>SUMIF(#REF!,$A184,#REF!)</f>
        <v>#REF!</v>
      </c>
      <c r="M184" s="54" t="e">
        <f t="shared" si="107"/>
        <v>#REF!</v>
      </c>
      <c r="N184" s="63" t="e">
        <f t="shared" si="108"/>
        <v>#REF!</v>
      </c>
      <c r="O184" s="37" t="e">
        <f>SUMIF(#REF!,A184,#REF!)</f>
        <v>#REF!</v>
      </c>
      <c r="P184" s="64" t="e">
        <f t="shared" ref="P184:P213" si="111">K184-O184</f>
        <v>#REF!</v>
      </c>
      <c r="Q184" s="71" t="e">
        <f t="shared" ref="Q184:Q213" si="112">P184/O184</f>
        <v>#REF!</v>
      </c>
    </row>
    <row r="185" spans="1:17" ht="15.75" hidden="1" x14ac:dyDescent="0.3">
      <c r="A185" s="33" t="s">
        <v>298</v>
      </c>
      <c r="B185" s="20"/>
      <c r="C185" s="37" t="e">
        <f>SUMIF(#REF!,A185,#REF!)</f>
        <v>#REF!</v>
      </c>
      <c r="D185" s="26" t="e">
        <f>SUMIF(#REF!,$A185,#REF!)</f>
        <v>#REF!</v>
      </c>
      <c r="E185" s="55" t="e">
        <f t="shared" ref="E185" si="113">C185-D185</f>
        <v>#REF!</v>
      </c>
      <c r="F185" s="63" t="e">
        <f t="shared" ref="F185" si="114">E185/D185</f>
        <v>#REF!</v>
      </c>
      <c r="G185" s="37" t="e">
        <f>SUMIF(#REF!,A185,#REF!)</f>
        <v>#REF!</v>
      </c>
      <c r="H185" s="64" t="e">
        <f t="shared" ref="H185" si="115">C185-G185</f>
        <v>#REF!</v>
      </c>
      <c r="I185" s="71" t="e">
        <f t="shared" ref="I185" si="116">H185/G185</f>
        <v>#REF!</v>
      </c>
      <c r="J185" s="51"/>
      <c r="K185" s="37" t="e">
        <f>SUMIF(#REF!,A185,#REF!)</f>
        <v>#REF!</v>
      </c>
      <c r="L185" t="e">
        <f>SUMIF(#REF!,$A185,#REF!)</f>
        <v>#REF!</v>
      </c>
      <c r="M185" s="54" t="e">
        <f t="shared" ref="M185" si="117">K185-L185</f>
        <v>#REF!</v>
      </c>
      <c r="N185" s="63" t="e">
        <f t="shared" ref="N185" si="118">M185/L185</f>
        <v>#REF!</v>
      </c>
      <c r="O185" s="37" t="e">
        <f>SUMIF(#REF!,A185,#REF!)</f>
        <v>#REF!</v>
      </c>
      <c r="P185" s="64" t="e">
        <f t="shared" ref="P185" si="119">K185-O185</f>
        <v>#REF!</v>
      </c>
      <c r="Q185" s="71" t="e">
        <f t="shared" ref="Q185" si="120">P185/O185</f>
        <v>#REF!</v>
      </c>
    </row>
    <row r="186" spans="1:17" ht="15.75" hidden="1" x14ac:dyDescent="0.3">
      <c r="A186" s="6" t="s">
        <v>315</v>
      </c>
      <c r="B186" s="20"/>
      <c r="C186" s="37" t="e">
        <f>SUMIF(#REF!,A186,#REF!)</f>
        <v>#REF!</v>
      </c>
      <c r="D186" s="26" t="e">
        <f>SUMIF(#REF!,$A186,#REF!)</f>
        <v>#REF!</v>
      </c>
      <c r="E186" s="55" t="e">
        <f t="shared" si="105"/>
        <v>#REF!</v>
      </c>
      <c r="F186" s="63" t="e">
        <f t="shared" si="106"/>
        <v>#REF!</v>
      </c>
      <c r="G186" s="37" t="e">
        <f>SUMIF(#REF!,A186,#REF!)</f>
        <v>#REF!</v>
      </c>
      <c r="H186" s="64" t="e">
        <f t="shared" si="95"/>
        <v>#REF!</v>
      </c>
      <c r="I186" s="71" t="e">
        <f t="shared" si="89"/>
        <v>#REF!</v>
      </c>
      <c r="J186" s="51"/>
      <c r="K186" s="37" t="e">
        <f>SUMIF(#REF!,A186,#REF!)</f>
        <v>#REF!</v>
      </c>
      <c r="L186" t="e">
        <f>SUMIF(#REF!,$A186,#REF!)</f>
        <v>#REF!</v>
      </c>
      <c r="M186" s="54" t="e">
        <f t="shared" si="107"/>
        <v>#REF!</v>
      </c>
      <c r="N186" s="63" t="e">
        <f t="shared" si="108"/>
        <v>#REF!</v>
      </c>
      <c r="O186" s="37" t="e">
        <f>SUMIF(#REF!,A186,#REF!)</f>
        <v>#REF!</v>
      </c>
      <c r="P186" s="64" t="e">
        <f t="shared" si="111"/>
        <v>#REF!</v>
      </c>
      <c r="Q186" s="71" t="e">
        <f t="shared" si="112"/>
        <v>#REF!</v>
      </c>
    </row>
    <row r="187" spans="1:17" ht="15.75" hidden="1" x14ac:dyDescent="0.3">
      <c r="A187" s="6" t="s">
        <v>192</v>
      </c>
      <c r="B187" s="21"/>
      <c r="C187" s="37" t="e">
        <f>SUMIF(#REF!,A187,#REF!)</f>
        <v>#REF!</v>
      </c>
      <c r="D187" s="26" t="e">
        <f>SUMIF(#REF!,$A187,#REF!)</f>
        <v>#REF!</v>
      </c>
      <c r="E187" s="55" t="e">
        <f t="shared" si="105"/>
        <v>#REF!</v>
      </c>
      <c r="F187" s="63" t="e">
        <f t="shared" si="106"/>
        <v>#REF!</v>
      </c>
      <c r="G187" s="37" t="e">
        <f>SUMIF(#REF!,A187,#REF!)</f>
        <v>#REF!</v>
      </c>
      <c r="H187" s="64" t="e">
        <f t="shared" si="95"/>
        <v>#REF!</v>
      </c>
      <c r="I187" s="71" t="e">
        <f t="shared" si="89"/>
        <v>#REF!</v>
      </c>
      <c r="J187" s="51"/>
      <c r="K187" s="37" t="e">
        <f>SUMIF(#REF!,A187,#REF!)</f>
        <v>#REF!</v>
      </c>
      <c r="L187" t="e">
        <f>SUMIF(#REF!,$A187,#REF!)</f>
        <v>#REF!</v>
      </c>
      <c r="M187" s="54" t="e">
        <f t="shared" si="107"/>
        <v>#REF!</v>
      </c>
      <c r="N187" s="63" t="e">
        <f t="shared" si="108"/>
        <v>#REF!</v>
      </c>
      <c r="O187" s="37" t="e">
        <f>SUMIF(#REF!,A187,#REF!)</f>
        <v>#REF!</v>
      </c>
      <c r="P187" s="64" t="e">
        <f t="shared" si="111"/>
        <v>#REF!</v>
      </c>
      <c r="Q187" s="71" t="e">
        <f t="shared" si="112"/>
        <v>#REF!</v>
      </c>
    </row>
    <row r="188" spans="1:17" ht="15.75" hidden="1" x14ac:dyDescent="0.3">
      <c r="A188" s="6" t="s">
        <v>316</v>
      </c>
      <c r="B188" s="20"/>
      <c r="C188" s="37" t="e">
        <f>SUMIF(#REF!,A188,#REF!)</f>
        <v>#REF!</v>
      </c>
      <c r="D188" s="26" t="e">
        <f>SUMIF(#REF!,$A188,#REF!)</f>
        <v>#REF!</v>
      </c>
      <c r="E188" s="55" t="e">
        <f t="shared" si="105"/>
        <v>#REF!</v>
      </c>
      <c r="F188" s="63" t="e">
        <f t="shared" si="106"/>
        <v>#REF!</v>
      </c>
      <c r="G188" s="37" t="e">
        <f>SUMIF(#REF!,A188,#REF!)</f>
        <v>#REF!</v>
      </c>
      <c r="H188" s="64" t="e">
        <f t="shared" si="95"/>
        <v>#REF!</v>
      </c>
      <c r="I188" s="71" t="e">
        <f t="shared" si="89"/>
        <v>#REF!</v>
      </c>
      <c r="J188" s="51"/>
      <c r="K188" s="37" t="e">
        <f>SUMIF(#REF!,A188,#REF!)</f>
        <v>#REF!</v>
      </c>
      <c r="L188" t="e">
        <f>SUMIF(#REF!,$A188,#REF!)</f>
        <v>#REF!</v>
      </c>
      <c r="M188" s="54" t="e">
        <f t="shared" si="107"/>
        <v>#REF!</v>
      </c>
      <c r="N188" s="63" t="e">
        <f t="shared" si="108"/>
        <v>#REF!</v>
      </c>
      <c r="O188" s="37" t="e">
        <f>SUMIF(#REF!,A188,#REF!)</f>
        <v>#REF!</v>
      </c>
      <c r="P188" s="64" t="e">
        <f t="shared" si="111"/>
        <v>#REF!</v>
      </c>
      <c r="Q188" s="71" t="e">
        <f t="shared" si="112"/>
        <v>#REF!</v>
      </c>
    </row>
    <row r="189" spans="1:17" ht="15.75" hidden="1" x14ac:dyDescent="0.3">
      <c r="A189" s="6" t="s">
        <v>4</v>
      </c>
      <c r="B189" s="20"/>
      <c r="C189" s="37" t="e">
        <f>SUMIF(#REF!,A189,#REF!)</f>
        <v>#REF!</v>
      </c>
      <c r="D189" s="26" t="e">
        <f>SUMIF(#REF!,$A189,#REF!)</f>
        <v>#REF!</v>
      </c>
      <c r="E189" s="55" t="e">
        <f t="shared" si="105"/>
        <v>#REF!</v>
      </c>
      <c r="F189" s="63" t="e">
        <f t="shared" si="106"/>
        <v>#REF!</v>
      </c>
      <c r="G189" s="37" t="e">
        <f>SUMIF(#REF!,A189,#REF!)</f>
        <v>#REF!</v>
      </c>
      <c r="H189" s="64" t="e">
        <f t="shared" si="95"/>
        <v>#REF!</v>
      </c>
      <c r="I189" s="71" t="e">
        <f t="shared" si="89"/>
        <v>#REF!</v>
      </c>
      <c r="J189" s="51"/>
      <c r="K189" s="37" t="e">
        <f>SUMIF(#REF!,A189,#REF!)</f>
        <v>#REF!</v>
      </c>
      <c r="L189" t="e">
        <f>SUMIF(#REF!,$A189,#REF!)</f>
        <v>#REF!</v>
      </c>
      <c r="M189" s="54" t="e">
        <f t="shared" si="107"/>
        <v>#REF!</v>
      </c>
      <c r="N189" s="63" t="e">
        <f t="shared" si="108"/>
        <v>#REF!</v>
      </c>
      <c r="O189" s="37" t="e">
        <f>SUMIF(#REF!,A189,#REF!)</f>
        <v>#REF!</v>
      </c>
      <c r="P189" s="64" t="e">
        <f t="shared" si="111"/>
        <v>#REF!</v>
      </c>
      <c r="Q189" s="71" t="e">
        <f t="shared" si="112"/>
        <v>#REF!</v>
      </c>
    </row>
    <row r="190" spans="1:17" ht="15.75" hidden="1" x14ac:dyDescent="0.3">
      <c r="A190" s="6" t="s">
        <v>24</v>
      </c>
      <c r="B190" s="20"/>
      <c r="C190" s="37" t="e">
        <f>SUMIF(#REF!,A190,#REF!)</f>
        <v>#REF!</v>
      </c>
      <c r="D190" s="26" t="e">
        <f>SUMIF(#REF!,$A190,#REF!)</f>
        <v>#REF!</v>
      </c>
      <c r="E190" s="55" t="e">
        <f t="shared" si="105"/>
        <v>#REF!</v>
      </c>
      <c r="F190" s="63" t="e">
        <f t="shared" si="106"/>
        <v>#REF!</v>
      </c>
      <c r="G190" s="37" t="e">
        <f>SUMIF(#REF!,A190,#REF!)</f>
        <v>#REF!</v>
      </c>
      <c r="H190" s="64" t="e">
        <f t="shared" si="95"/>
        <v>#REF!</v>
      </c>
      <c r="I190" s="71" t="e">
        <f t="shared" si="89"/>
        <v>#REF!</v>
      </c>
      <c r="J190" s="51"/>
      <c r="K190" s="37" t="e">
        <f>SUMIF(#REF!,A190,#REF!)</f>
        <v>#REF!</v>
      </c>
      <c r="L190" t="e">
        <f>SUMIF(#REF!,$A190,#REF!)</f>
        <v>#REF!</v>
      </c>
      <c r="M190" s="54" t="e">
        <f t="shared" si="107"/>
        <v>#REF!</v>
      </c>
      <c r="N190" s="63" t="e">
        <f t="shared" si="108"/>
        <v>#REF!</v>
      </c>
      <c r="O190" s="37" t="e">
        <f>SUMIF(#REF!,A190,#REF!)</f>
        <v>#REF!</v>
      </c>
      <c r="P190" s="64" t="e">
        <f t="shared" si="111"/>
        <v>#REF!</v>
      </c>
      <c r="Q190" s="71" t="e">
        <f t="shared" si="112"/>
        <v>#REF!</v>
      </c>
    </row>
    <row r="191" spans="1:17" ht="15.75" hidden="1" x14ac:dyDescent="0.3">
      <c r="A191" s="6" t="s">
        <v>214</v>
      </c>
      <c r="B191" s="20"/>
      <c r="C191" s="37" t="e">
        <f>SUMIF(#REF!,A191,#REF!)</f>
        <v>#REF!</v>
      </c>
      <c r="D191" s="26" t="e">
        <f>SUMIF(#REF!,$A191,#REF!)</f>
        <v>#REF!</v>
      </c>
      <c r="E191" s="55" t="e">
        <f t="shared" si="105"/>
        <v>#REF!</v>
      </c>
      <c r="F191" s="63" t="e">
        <f t="shared" si="106"/>
        <v>#REF!</v>
      </c>
      <c r="G191" s="37" t="e">
        <f>SUMIF(#REF!,A191,#REF!)</f>
        <v>#REF!</v>
      </c>
      <c r="H191" s="64" t="e">
        <f t="shared" si="95"/>
        <v>#REF!</v>
      </c>
      <c r="I191" s="71" t="e">
        <f t="shared" si="89"/>
        <v>#REF!</v>
      </c>
      <c r="J191" s="51"/>
      <c r="K191" s="37" t="e">
        <f>SUMIF(#REF!,A191,#REF!)</f>
        <v>#REF!</v>
      </c>
      <c r="L191" t="e">
        <f>SUMIF(#REF!,$A191,#REF!)</f>
        <v>#REF!</v>
      </c>
      <c r="M191" s="54" t="e">
        <f t="shared" si="107"/>
        <v>#REF!</v>
      </c>
      <c r="N191" s="63" t="e">
        <f t="shared" si="108"/>
        <v>#REF!</v>
      </c>
      <c r="O191" s="37" t="e">
        <f>SUMIF(#REF!,A191,#REF!)</f>
        <v>#REF!</v>
      </c>
      <c r="P191" s="64" t="e">
        <f t="shared" si="111"/>
        <v>#REF!</v>
      </c>
      <c r="Q191" s="71" t="e">
        <f t="shared" si="112"/>
        <v>#REF!</v>
      </c>
    </row>
    <row r="192" spans="1:17" ht="15.75" hidden="1" x14ac:dyDescent="0.3">
      <c r="A192" s="6" t="s">
        <v>26</v>
      </c>
      <c r="B192" s="20"/>
      <c r="C192" s="37" t="e">
        <f>SUMIF(#REF!,A192,#REF!)</f>
        <v>#REF!</v>
      </c>
      <c r="D192" s="26" t="e">
        <f>SUMIF(#REF!,$A192,#REF!)</f>
        <v>#REF!</v>
      </c>
      <c r="E192" s="55" t="e">
        <f t="shared" si="105"/>
        <v>#REF!</v>
      </c>
      <c r="F192" s="63" t="e">
        <f t="shared" si="106"/>
        <v>#REF!</v>
      </c>
      <c r="G192" s="37" t="e">
        <f>SUMIF(#REF!,A192,#REF!)</f>
        <v>#REF!</v>
      </c>
      <c r="H192" s="64" t="e">
        <f t="shared" si="95"/>
        <v>#REF!</v>
      </c>
      <c r="I192" s="71" t="e">
        <f t="shared" si="89"/>
        <v>#REF!</v>
      </c>
      <c r="J192" s="51"/>
      <c r="K192" s="37" t="e">
        <f>SUMIF(#REF!,A192,#REF!)</f>
        <v>#REF!</v>
      </c>
      <c r="L192" t="e">
        <f>SUMIF(#REF!,$A192,#REF!)</f>
        <v>#REF!</v>
      </c>
      <c r="M192" s="54" t="e">
        <f t="shared" si="107"/>
        <v>#REF!</v>
      </c>
      <c r="N192" s="63" t="e">
        <f t="shared" si="108"/>
        <v>#REF!</v>
      </c>
      <c r="O192" s="37" t="e">
        <f>SUMIF(#REF!,A192,#REF!)</f>
        <v>#REF!</v>
      </c>
      <c r="P192" s="64" t="e">
        <f t="shared" si="111"/>
        <v>#REF!</v>
      </c>
      <c r="Q192" s="71" t="e">
        <f t="shared" si="112"/>
        <v>#REF!</v>
      </c>
    </row>
    <row r="193" spans="1:17" ht="15.75" hidden="1" x14ac:dyDescent="0.3">
      <c r="A193" s="6" t="s">
        <v>460</v>
      </c>
      <c r="B193" s="20"/>
      <c r="C193" s="37" t="e">
        <f>SUMIF(#REF!,A193,#REF!)</f>
        <v>#REF!</v>
      </c>
      <c r="D193" s="26" t="e">
        <f>SUMIF(#REF!,$A193,#REF!)</f>
        <v>#REF!</v>
      </c>
      <c r="E193" s="55" t="e">
        <f>C193-D193</f>
        <v>#REF!</v>
      </c>
      <c r="F193" s="63" t="e">
        <f>E193/D193</f>
        <v>#REF!</v>
      </c>
      <c r="G193" s="37" t="e">
        <f>SUMIF(#REF!,A193,#REF!)</f>
        <v>#REF!</v>
      </c>
      <c r="H193" s="64" t="e">
        <f>C193-G193</f>
        <v>#REF!</v>
      </c>
      <c r="I193" s="71" t="e">
        <f>H193/G193</f>
        <v>#REF!</v>
      </c>
      <c r="J193" s="51"/>
      <c r="K193" s="37" t="e">
        <f>SUMIF(#REF!,A193,#REF!)</f>
        <v>#REF!</v>
      </c>
      <c r="L193" t="e">
        <f>SUMIF(#REF!,$A193,#REF!)</f>
        <v>#REF!</v>
      </c>
      <c r="M193" s="54" t="e">
        <f>K193-L193</f>
        <v>#REF!</v>
      </c>
      <c r="N193" s="63" t="e">
        <f>M193/L193</f>
        <v>#REF!</v>
      </c>
      <c r="O193" s="37" t="e">
        <f>SUMIF(#REF!,A193,#REF!)</f>
        <v>#REF!</v>
      </c>
      <c r="P193" s="64" t="e">
        <f>K193-O193</f>
        <v>#REF!</v>
      </c>
      <c r="Q193" s="71" t="e">
        <f>P193/O193</f>
        <v>#REF!</v>
      </c>
    </row>
    <row r="194" spans="1:17" ht="15.75" hidden="1" x14ac:dyDescent="0.3">
      <c r="A194" s="6" t="s">
        <v>86</v>
      </c>
      <c r="B194" s="20"/>
      <c r="C194" s="37" t="e">
        <f>SUMIF(#REF!,A194,#REF!)</f>
        <v>#REF!</v>
      </c>
      <c r="D194" s="26" t="e">
        <f>SUMIF(#REF!,$A194,#REF!)</f>
        <v>#REF!</v>
      </c>
      <c r="E194" s="55" t="e">
        <f>C194-D194</f>
        <v>#REF!</v>
      </c>
      <c r="F194" s="63" t="e">
        <f>E194/D194</f>
        <v>#REF!</v>
      </c>
      <c r="G194" s="37" t="e">
        <f>SUMIF(#REF!,A194,#REF!)</f>
        <v>#REF!</v>
      </c>
      <c r="H194" s="64" t="e">
        <f>C194-G194</f>
        <v>#REF!</v>
      </c>
      <c r="I194" s="71" t="e">
        <f>H194/G194</f>
        <v>#REF!</v>
      </c>
      <c r="J194" s="51"/>
      <c r="K194" s="37" t="e">
        <f>SUMIF(#REF!,A194,#REF!)</f>
        <v>#REF!</v>
      </c>
      <c r="L194" t="e">
        <f>SUMIF(#REF!,$A194,#REF!)</f>
        <v>#REF!</v>
      </c>
      <c r="M194" s="54" t="e">
        <f>K194-L194</f>
        <v>#REF!</v>
      </c>
      <c r="N194" s="63" t="e">
        <f>M194/L194</f>
        <v>#REF!</v>
      </c>
      <c r="O194" s="37" t="e">
        <f>SUMIF(#REF!,A194,#REF!)</f>
        <v>#REF!</v>
      </c>
      <c r="P194" s="64" t="e">
        <f>K194-O194</f>
        <v>#REF!</v>
      </c>
      <c r="Q194" s="71" t="e">
        <f>P194/O194</f>
        <v>#REF!</v>
      </c>
    </row>
    <row r="195" spans="1:17" ht="15.75" hidden="1" x14ac:dyDescent="0.3">
      <c r="A195" s="6" t="s">
        <v>108</v>
      </c>
      <c r="B195" s="20"/>
      <c r="C195" s="37" t="e">
        <f>SUMIF(#REF!,A195,#REF!)</f>
        <v>#REF!</v>
      </c>
      <c r="D195" s="26" t="e">
        <f>SUMIF(#REF!,$A195,#REF!)</f>
        <v>#REF!</v>
      </c>
      <c r="E195" s="55" t="e">
        <f t="shared" si="105"/>
        <v>#REF!</v>
      </c>
      <c r="F195" s="63" t="e">
        <f t="shared" si="106"/>
        <v>#REF!</v>
      </c>
      <c r="G195" s="37" t="e">
        <f>SUMIF(#REF!,A195,#REF!)</f>
        <v>#REF!</v>
      </c>
      <c r="H195" s="64" t="e">
        <f t="shared" si="95"/>
        <v>#REF!</v>
      </c>
      <c r="I195" s="71" t="e">
        <f t="shared" si="89"/>
        <v>#REF!</v>
      </c>
      <c r="J195" s="51"/>
      <c r="K195" s="37" t="e">
        <f>SUMIF(#REF!,A195,#REF!)</f>
        <v>#REF!</v>
      </c>
      <c r="L195" t="e">
        <f>SUMIF(#REF!,$A195,#REF!)</f>
        <v>#REF!</v>
      </c>
      <c r="M195" s="54" t="e">
        <f t="shared" si="107"/>
        <v>#REF!</v>
      </c>
      <c r="N195" s="63" t="e">
        <f t="shared" si="108"/>
        <v>#REF!</v>
      </c>
      <c r="O195" s="37" t="e">
        <f>SUMIF(#REF!,A195,#REF!)</f>
        <v>#REF!</v>
      </c>
      <c r="P195" s="64" t="e">
        <f t="shared" si="111"/>
        <v>#REF!</v>
      </c>
      <c r="Q195" s="71" t="e">
        <f t="shared" si="112"/>
        <v>#REF!</v>
      </c>
    </row>
    <row r="196" spans="1:17" ht="15.75" hidden="1" x14ac:dyDescent="0.3">
      <c r="A196" s="6" t="s">
        <v>109</v>
      </c>
      <c r="B196" s="20"/>
      <c r="C196" s="37" t="e">
        <f>SUMIF(#REF!,A196,#REF!)</f>
        <v>#REF!</v>
      </c>
      <c r="D196" s="26" t="e">
        <f>SUMIF(#REF!,$A196,#REF!)</f>
        <v>#REF!</v>
      </c>
      <c r="E196" s="55" t="e">
        <f t="shared" si="105"/>
        <v>#REF!</v>
      </c>
      <c r="F196" s="63" t="e">
        <f t="shared" si="106"/>
        <v>#REF!</v>
      </c>
      <c r="G196" s="37" t="e">
        <f>SUMIF(#REF!,A196,#REF!)</f>
        <v>#REF!</v>
      </c>
      <c r="H196" s="64" t="e">
        <f t="shared" si="95"/>
        <v>#REF!</v>
      </c>
      <c r="I196" s="71" t="e">
        <f t="shared" si="89"/>
        <v>#REF!</v>
      </c>
      <c r="J196" s="51"/>
      <c r="K196" s="37" t="e">
        <f>SUMIF(#REF!,A196,#REF!)</f>
        <v>#REF!</v>
      </c>
      <c r="L196" t="e">
        <f>SUMIF(#REF!,$A196,#REF!)</f>
        <v>#REF!</v>
      </c>
      <c r="M196" s="54" t="e">
        <f t="shared" si="107"/>
        <v>#REF!</v>
      </c>
      <c r="N196" s="63" t="e">
        <f t="shared" si="108"/>
        <v>#REF!</v>
      </c>
      <c r="O196" s="37" t="e">
        <f>SUMIF(#REF!,A196,#REF!)</f>
        <v>#REF!</v>
      </c>
      <c r="P196" s="64" t="e">
        <f t="shared" si="111"/>
        <v>#REF!</v>
      </c>
      <c r="Q196" s="71" t="e">
        <f t="shared" si="112"/>
        <v>#REF!</v>
      </c>
    </row>
    <row r="197" spans="1:17" ht="15.75" hidden="1" x14ac:dyDescent="0.3">
      <c r="A197" s="6" t="s">
        <v>196</v>
      </c>
      <c r="B197" s="20"/>
      <c r="C197" s="37" t="e">
        <f>SUMIF(#REF!,A197,#REF!)</f>
        <v>#REF!</v>
      </c>
      <c r="D197" s="26" t="e">
        <f>SUMIF(#REF!,$A197,#REF!)</f>
        <v>#REF!</v>
      </c>
      <c r="E197" s="55" t="e">
        <f t="shared" si="105"/>
        <v>#REF!</v>
      </c>
      <c r="F197" s="63" t="e">
        <f t="shared" si="106"/>
        <v>#REF!</v>
      </c>
      <c r="G197" s="37" t="e">
        <f>SUMIF(#REF!,A197,#REF!)</f>
        <v>#REF!</v>
      </c>
      <c r="H197" s="64" t="e">
        <f t="shared" si="95"/>
        <v>#REF!</v>
      </c>
      <c r="I197" s="71" t="e">
        <f t="shared" ref="I197:I234" si="121">H197/G197</f>
        <v>#REF!</v>
      </c>
      <c r="J197" s="51"/>
      <c r="K197" s="37" t="e">
        <f>SUMIF(#REF!,A197,#REF!)</f>
        <v>#REF!</v>
      </c>
      <c r="L197" t="e">
        <f>SUMIF(#REF!,$A197,#REF!)</f>
        <v>#REF!</v>
      </c>
      <c r="M197" s="54" t="e">
        <f t="shared" si="107"/>
        <v>#REF!</v>
      </c>
      <c r="N197" s="63" t="e">
        <f t="shared" si="108"/>
        <v>#REF!</v>
      </c>
      <c r="O197" s="37" t="e">
        <f>SUMIF(#REF!,A197,#REF!)</f>
        <v>#REF!</v>
      </c>
      <c r="P197" s="64" t="e">
        <f t="shared" si="111"/>
        <v>#REF!</v>
      </c>
      <c r="Q197" s="71" t="e">
        <f t="shared" si="112"/>
        <v>#REF!</v>
      </c>
    </row>
    <row r="198" spans="1:17" ht="15.75" hidden="1" x14ac:dyDescent="0.3">
      <c r="A198" s="6" t="s">
        <v>412</v>
      </c>
      <c r="B198" s="20"/>
      <c r="C198" s="37" t="e">
        <f>SUMIF(#REF!,A198,#REF!)</f>
        <v>#REF!</v>
      </c>
      <c r="D198" s="26" t="e">
        <f>SUMIF(#REF!,$A198,#REF!)</f>
        <v>#REF!</v>
      </c>
      <c r="E198" s="55" t="e">
        <f t="shared" si="105"/>
        <v>#REF!</v>
      </c>
      <c r="F198" s="63" t="e">
        <f t="shared" si="106"/>
        <v>#REF!</v>
      </c>
      <c r="G198" s="37" t="e">
        <f>SUMIF(#REF!,A198,#REF!)</f>
        <v>#REF!</v>
      </c>
      <c r="H198" s="64" t="e">
        <f t="shared" si="95"/>
        <v>#REF!</v>
      </c>
      <c r="I198" s="71" t="e">
        <f t="shared" si="121"/>
        <v>#REF!</v>
      </c>
      <c r="J198" s="51"/>
      <c r="K198" s="37" t="e">
        <f>SUMIF(#REF!,A198,#REF!)</f>
        <v>#REF!</v>
      </c>
      <c r="L198" t="e">
        <f>SUMIF(#REF!,$A198,#REF!)</f>
        <v>#REF!</v>
      </c>
      <c r="M198" s="54" t="e">
        <f t="shared" si="107"/>
        <v>#REF!</v>
      </c>
      <c r="N198" s="63" t="e">
        <f t="shared" si="108"/>
        <v>#REF!</v>
      </c>
      <c r="O198" s="37" t="e">
        <f>SUMIF(#REF!,A198,#REF!)</f>
        <v>#REF!</v>
      </c>
      <c r="P198" s="64" t="e">
        <f t="shared" si="111"/>
        <v>#REF!</v>
      </c>
      <c r="Q198" s="71" t="e">
        <f t="shared" si="112"/>
        <v>#REF!</v>
      </c>
    </row>
    <row r="199" spans="1:17" ht="15.75" hidden="1" x14ac:dyDescent="0.3">
      <c r="A199" s="6" t="s">
        <v>300</v>
      </c>
      <c r="B199" s="20"/>
      <c r="C199" s="37" t="e">
        <f>SUMIF(#REF!,A199,#REF!)</f>
        <v>#REF!</v>
      </c>
      <c r="D199" s="26" t="e">
        <f>SUMIF(#REF!,$A199,#REF!)</f>
        <v>#REF!</v>
      </c>
      <c r="E199" s="55" t="e">
        <f t="shared" si="105"/>
        <v>#REF!</v>
      </c>
      <c r="F199" s="63" t="e">
        <f t="shared" si="106"/>
        <v>#REF!</v>
      </c>
      <c r="G199" s="37" t="e">
        <f>SUMIF(#REF!,A199,#REF!)</f>
        <v>#REF!</v>
      </c>
      <c r="H199" s="64" t="e">
        <f t="shared" si="95"/>
        <v>#REF!</v>
      </c>
      <c r="I199" s="71" t="e">
        <f t="shared" si="121"/>
        <v>#REF!</v>
      </c>
      <c r="J199" s="51"/>
      <c r="K199" s="37" t="e">
        <f>SUMIF(#REF!,A199,#REF!)</f>
        <v>#REF!</v>
      </c>
      <c r="L199" t="e">
        <f>SUMIF(#REF!,$A199,#REF!)</f>
        <v>#REF!</v>
      </c>
      <c r="M199" s="54" t="e">
        <f t="shared" si="107"/>
        <v>#REF!</v>
      </c>
      <c r="N199" s="63" t="e">
        <f t="shared" si="108"/>
        <v>#REF!</v>
      </c>
      <c r="O199" s="37" t="e">
        <f>SUMIF(#REF!,A199,#REF!)</f>
        <v>#REF!</v>
      </c>
      <c r="P199" s="64" t="e">
        <f t="shared" si="111"/>
        <v>#REF!</v>
      </c>
      <c r="Q199" s="71" t="e">
        <f t="shared" si="112"/>
        <v>#REF!</v>
      </c>
    </row>
    <row r="200" spans="1:17" ht="15.75" hidden="1" x14ac:dyDescent="0.3">
      <c r="A200" s="6" t="s">
        <v>110</v>
      </c>
      <c r="B200" s="20"/>
      <c r="C200" s="37" t="e">
        <f>SUMIF(#REF!,A200,#REF!)</f>
        <v>#REF!</v>
      </c>
      <c r="D200" s="26" t="e">
        <f>SUMIF(#REF!,$A200,#REF!)</f>
        <v>#REF!</v>
      </c>
      <c r="E200" s="55" t="e">
        <f t="shared" si="105"/>
        <v>#REF!</v>
      </c>
      <c r="F200" s="63" t="e">
        <f t="shared" si="106"/>
        <v>#REF!</v>
      </c>
      <c r="G200" s="37" t="e">
        <f>SUMIF(#REF!,A200,#REF!)</f>
        <v>#REF!</v>
      </c>
      <c r="H200" s="64" t="e">
        <f t="shared" si="95"/>
        <v>#REF!</v>
      </c>
      <c r="I200" s="71" t="e">
        <f t="shared" si="121"/>
        <v>#REF!</v>
      </c>
      <c r="J200" s="51"/>
      <c r="K200" s="37" t="e">
        <f>SUMIF(#REF!,A200,#REF!)</f>
        <v>#REF!</v>
      </c>
      <c r="L200" t="e">
        <f>SUMIF(#REF!,$A200,#REF!)</f>
        <v>#REF!</v>
      </c>
      <c r="M200" s="54" t="e">
        <f t="shared" si="107"/>
        <v>#REF!</v>
      </c>
      <c r="N200" s="63" t="e">
        <f t="shared" si="108"/>
        <v>#REF!</v>
      </c>
      <c r="O200" s="37" t="e">
        <f>SUMIF(#REF!,A200,#REF!)</f>
        <v>#REF!</v>
      </c>
      <c r="P200" s="64" t="e">
        <f t="shared" si="111"/>
        <v>#REF!</v>
      </c>
      <c r="Q200" s="71" t="e">
        <f t="shared" si="112"/>
        <v>#REF!</v>
      </c>
    </row>
    <row r="201" spans="1:17" ht="15.75" hidden="1" x14ac:dyDescent="0.3">
      <c r="A201" s="6" t="s">
        <v>197</v>
      </c>
      <c r="B201" s="20"/>
      <c r="C201" s="37" t="e">
        <f>SUMIF(#REF!,A201,#REF!)</f>
        <v>#REF!</v>
      </c>
      <c r="D201" s="26" t="e">
        <f>SUMIF(#REF!,$A201,#REF!)</f>
        <v>#REF!</v>
      </c>
      <c r="E201" s="55" t="e">
        <f t="shared" si="105"/>
        <v>#REF!</v>
      </c>
      <c r="F201" s="63" t="e">
        <f t="shared" si="106"/>
        <v>#REF!</v>
      </c>
      <c r="G201" s="37" t="e">
        <f>SUMIF(#REF!,A201,#REF!)</f>
        <v>#REF!</v>
      </c>
      <c r="H201" s="64" t="e">
        <f t="shared" si="95"/>
        <v>#REF!</v>
      </c>
      <c r="I201" s="71" t="e">
        <f t="shared" si="121"/>
        <v>#REF!</v>
      </c>
      <c r="J201" s="51"/>
      <c r="K201" s="37" t="e">
        <f>SUMIF(#REF!,A201,#REF!)</f>
        <v>#REF!</v>
      </c>
      <c r="L201" t="e">
        <f>SUMIF(#REF!,$A201,#REF!)</f>
        <v>#REF!</v>
      </c>
      <c r="M201" s="54" t="e">
        <f t="shared" si="107"/>
        <v>#REF!</v>
      </c>
      <c r="N201" s="63" t="e">
        <f t="shared" si="108"/>
        <v>#REF!</v>
      </c>
      <c r="O201" s="37" t="e">
        <f>SUMIF(#REF!,A201,#REF!)</f>
        <v>#REF!</v>
      </c>
      <c r="P201" s="64" t="e">
        <f t="shared" si="111"/>
        <v>#REF!</v>
      </c>
      <c r="Q201" s="71" t="e">
        <f t="shared" si="112"/>
        <v>#REF!</v>
      </c>
    </row>
    <row r="202" spans="1:17" ht="15.75" hidden="1" x14ac:dyDescent="0.3">
      <c r="A202" s="6" t="s">
        <v>216</v>
      </c>
      <c r="B202" s="20"/>
      <c r="C202" s="37" t="e">
        <f>SUMIF(#REF!,A202,#REF!)</f>
        <v>#REF!</v>
      </c>
      <c r="D202" s="26" t="e">
        <f>SUMIF(#REF!,$A202,#REF!)</f>
        <v>#REF!</v>
      </c>
      <c r="E202" s="55" t="e">
        <f t="shared" si="105"/>
        <v>#REF!</v>
      </c>
      <c r="F202" s="63" t="e">
        <f t="shared" si="106"/>
        <v>#REF!</v>
      </c>
      <c r="G202" s="37" t="e">
        <f>SUMIF(#REF!,A202,#REF!)</f>
        <v>#REF!</v>
      </c>
      <c r="H202" s="64" t="e">
        <f t="shared" si="95"/>
        <v>#REF!</v>
      </c>
      <c r="I202" s="71" t="e">
        <f t="shared" si="121"/>
        <v>#REF!</v>
      </c>
      <c r="J202" s="51"/>
      <c r="K202" s="37" t="e">
        <f>SUMIF(#REF!,A202,#REF!)</f>
        <v>#REF!</v>
      </c>
      <c r="L202" t="e">
        <f>SUMIF(#REF!,$A202,#REF!)</f>
        <v>#REF!</v>
      </c>
      <c r="M202" s="54" t="e">
        <f t="shared" si="107"/>
        <v>#REF!</v>
      </c>
      <c r="N202" s="63" t="e">
        <f t="shared" si="108"/>
        <v>#REF!</v>
      </c>
      <c r="O202" s="37" t="e">
        <f>SUMIF(#REF!,A202,#REF!)</f>
        <v>#REF!</v>
      </c>
      <c r="P202" s="64" t="e">
        <f t="shared" si="111"/>
        <v>#REF!</v>
      </c>
      <c r="Q202" s="71" t="e">
        <f t="shared" si="112"/>
        <v>#REF!</v>
      </c>
    </row>
    <row r="203" spans="1:17" ht="15.75" hidden="1" x14ac:dyDescent="0.3">
      <c r="A203" s="6" t="s">
        <v>53</v>
      </c>
      <c r="B203" s="20"/>
      <c r="C203" s="37" t="e">
        <f>SUMIF(#REF!,A203,#REF!)</f>
        <v>#REF!</v>
      </c>
      <c r="D203" s="26" t="e">
        <f>SUMIF(#REF!,$A203,#REF!)</f>
        <v>#REF!</v>
      </c>
      <c r="E203" s="55" t="e">
        <f t="shared" si="105"/>
        <v>#REF!</v>
      </c>
      <c r="F203" s="63" t="e">
        <f t="shared" si="106"/>
        <v>#REF!</v>
      </c>
      <c r="G203" s="37" t="e">
        <f>SUMIF(#REF!,A203,#REF!)</f>
        <v>#REF!</v>
      </c>
      <c r="H203" s="64" t="e">
        <f t="shared" si="95"/>
        <v>#REF!</v>
      </c>
      <c r="I203" s="71" t="e">
        <f t="shared" si="121"/>
        <v>#REF!</v>
      </c>
      <c r="J203" s="51"/>
      <c r="K203" s="37" t="e">
        <f>SUMIF(#REF!,A203,#REF!)</f>
        <v>#REF!</v>
      </c>
      <c r="L203" t="e">
        <f>SUMIF(#REF!,$A203,#REF!)</f>
        <v>#REF!</v>
      </c>
      <c r="M203" s="54" t="e">
        <f t="shared" si="107"/>
        <v>#REF!</v>
      </c>
      <c r="N203" s="63" t="e">
        <f t="shared" si="108"/>
        <v>#REF!</v>
      </c>
      <c r="O203" s="37" t="e">
        <f>SUMIF(#REF!,A203,#REF!)</f>
        <v>#REF!</v>
      </c>
      <c r="P203" s="64" t="e">
        <f t="shared" si="111"/>
        <v>#REF!</v>
      </c>
      <c r="Q203" s="71" t="e">
        <f t="shared" si="112"/>
        <v>#REF!</v>
      </c>
    </row>
    <row r="204" spans="1:17" ht="15.75" hidden="1" x14ac:dyDescent="0.3">
      <c r="A204" s="6" t="s">
        <v>6</v>
      </c>
      <c r="B204" s="20"/>
      <c r="C204" s="37" t="e">
        <f>SUMIF(#REF!,A204,#REF!)</f>
        <v>#REF!</v>
      </c>
      <c r="D204" s="26" t="e">
        <f>SUMIF(#REF!,$A204,#REF!)</f>
        <v>#REF!</v>
      </c>
      <c r="E204" s="55" t="e">
        <f t="shared" si="105"/>
        <v>#REF!</v>
      </c>
      <c r="F204" s="63" t="e">
        <f t="shared" si="106"/>
        <v>#REF!</v>
      </c>
      <c r="G204" s="37" t="e">
        <f>SUMIF(#REF!,A204,#REF!)</f>
        <v>#REF!</v>
      </c>
      <c r="H204" s="64" t="e">
        <f t="shared" si="95"/>
        <v>#REF!</v>
      </c>
      <c r="I204" s="71" t="e">
        <f t="shared" si="121"/>
        <v>#REF!</v>
      </c>
      <c r="J204" s="51"/>
      <c r="K204" s="37" t="e">
        <f>SUMIF(#REF!,A204,#REF!)</f>
        <v>#REF!</v>
      </c>
      <c r="L204" t="e">
        <f>SUMIF(#REF!,$A204,#REF!)</f>
        <v>#REF!</v>
      </c>
      <c r="M204" s="54" t="e">
        <f t="shared" si="107"/>
        <v>#REF!</v>
      </c>
      <c r="N204" s="63" t="e">
        <f t="shared" si="108"/>
        <v>#REF!</v>
      </c>
      <c r="O204" s="37" t="e">
        <f>SUMIF(#REF!,A204,#REF!)</f>
        <v>#REF!</v>
      </c>
      <c r="P204" s="64" t="e">
        <f t="shared" si="111"/>
        <v>#REF!</v>
      </c>
      <c r="Q204" s="71" t="e">
        <f t="shared" si="112"/>
        <v>#REF!</v>
      </c>
    </row>
    <row r="205" spans="1:17" ht="15.75" hidden="1" x14ac:dyDescent="0.3">
      <c r="A205" s="6" t="s">
        <v>28</v>
      </c>
      <c r="B205" s="20"/>
      <c r="C205" s="37" t="e">
        <f>SUMIF(#REF!,A205,#REF!)</f>
        <v>#REF!</v>
      </c>
      <c r="D205" s="26" t="e">
        <f>SUMIF(#REF!,$A205,#REF!)</f>
        <v>#REF!</v>
      </c>
      <c r="E205" s="55" t="e">
        <f t="shared" si="105"/>
        <v>#REF!</v>
      </c>
      <c r="F205" s="63" t="e">
        <f t="shared" si="106"/>
        <v>#REF!</v>
      </c>
      <c r="G205" s="37" t="e">
        <f>SUMIF(#REF!,A205,#REF!)</f>
        <v>#REF!</v>
      </c>
      <c r="H205" s="64" t="e">
        <f t="shared" si="95"/>
        <v>#REF!</v>
      </c>
      <c r="I205" s="71" t="e">
        <f t="shared" si="121"/>
        <v>#REF!</v>
      </c>
      <c r="J205" s="51"/>
      <c r="K205" s="37" t="e">
        <f>SUMIF(#REF!,A205,#REF!)</f>
        <v>#REF!</v>
      </c>
      <c r="L205" t="e">
        <f>SUMIF(#REF!,$A205,#REF!)</f>
        <v>#REF!</v>
      </c>
      <c r="M205" s="54" t="e">
        <f t="shared" si="107"/>
        <v>#REF!</v>
      </c>
      <c r="N205" s="63" t="e">
        <f t="shared" si="108"/>
        <v>#REF!</v>
      </c>
      <c r="O205" s="37" t="e">
        <f>SUMIF(#REF!,A205,#REF!)</f>
        <v>#REF!</v>
      </c>
      <c r="P205" s="64" t="e">
        <f t="shared" si="111"/>
        <v>#REF!</v>
      </c>
      <c r="Q205" s="71" t="e">
        <f t="shared" si="112"/>
        <v>#REF!</v>
      </c>
    </row>
    <row r="206" spans="1:17" ht="15.75" hidden="1" x14ac:dyDescent="0.3">
      <c r="A206" s="6" t="s">
        <v>29</v>
      </c>
      <c r="B206" s="20"/>
      <c r="C206" s="37" t="e">
        <f>SUMIF(#REF!,A206,#REF!)</f>
        <v>#REF!</v>
      </c>
      <c r="D206" s="26" t="e">
        <f>SUMIF(#REF!,$A206,#REF!)</f>
        <v>#REF!</v>
      </c>
      <c r="E206" s="55" t="e">
        <f t="shared" si="105"/>
        <v>#REF!</v>
      </c>
      <c r="F206" s="63" t="e">
        <f t="shared" si="106"/>
        <v>#REF!</v>
      </c>
      <c r="G206" s="37" t="e">
        <f>SUMIF(#REF!,A206,#REF!)</f>
        <v>#REF!</v>
      </c>
      <c r="H206" s="64" t="e">
        <f t="shared" ref="H206:H234" si="122">C206-G206</f>
        <v>#REF!</v>
      </c>
      <c r="I206" s="71" t="e">
        <f t="shared" si="121"/>
        <v>#REF!</v>
      </c>
      <c r="J206" s="51"/>
      <c r="K206" s="37" t="e">
        <f>SUMIF(#REF!,A206,#REF!)</f>
        <v>#REF!</v>
      </c>
      <c r="L206" t="e">
        <f>SUMIF(#REF!,$A206,#REF!)</f>
        <v>#REF!</v>
      </c>
      <c r="M206" s="54" t="e">
        <f t="shared" si="107"/>
        <v>#REF!</v>
      </c>
      <c r="N206" s="63" t="e">
        <f t="shared" si="108"/>
        <v>#REF!</v>
      </c>
      <c r="O206" s="37" t="e">
        <f>SUMIF(#REF!,A206,#REF!)</f>
        <v>#REF!</v>
      </c>
      <c r="P206" s="64" t="e">
        <f t="shared" si="111"/>
        <v>#REF!</v>
      </c>
      <c r="Q206" s="71" t="e">
        <f t="shared" si="112"/>
        <v>#REF!</v>
      </c>
    </row>
    <row r="207" spans="1:17" ht="15.75" hidden="1" x14ac:dyDescent="0.3">
      <c r="A207" s="6" t="s">
        <v>267</v>
      </c>
      <c r="B207" s="20"/>
      <c r="C207" s="37" t="e">
        <f>SUMIF(#REF!,A207,#REF!)</f>
        <v>#REF!</v>
      </c>
      <c r="D207" s="26" t="e">
        <f>SUMIF(#REF!,$A207,#REF!)</f>
        <v>#REF!</v>
      </c>
      <c r="E207" s="55" t="e">
        <f t="shared" si="105"/>
        <v>#REF!</v>
      </c>
      <c r="F207" s="63" t="e">
        <f t="shared" si="106"/>
        <v>#REF!</v>
      </c>
      <c r="G207" s="37" t="e">
        <f>SUMIF(#REF!,A207,#REF!)</f>
        <v>#REF!</v>
      </c>
      <c r="H207" s="64" t="e">
        <f t="shared" si="122"/>
        <v>#REF!</v>
      </c>
      <c r="I207" s="71" t="e">
        <f t="shared" si="121"/>
        <v>#REF!</v>
      </c>
      <c r="J207" s="51"/>
      <c r="K207" s="37" t="e">
        <f>SUMIF(#REF!,A207,#REF!)</f>
        <v>#REF!</v>
      </c>
      <c r="L207" t="e">
        <f>SUMIF(#REF!,$A207,#REF!)</f>
        <v>#REF!</v>
      </c>
      <c r="M207" s="54" t="e">
        <f t="shared" si="107"/>
        <v>#REF!</v>
      </c>
      <c r="N207" s="63" t="e">
        <f t="shared" si="108"/>
        <v>#REF!</v>
      </c>
      <c r="O207" s="37" t="e">
        <f>SUMIF(#REF!,A207,#REF!)</f>
        <v>#REF!</v>
      </c>
      <c r="P207" s="64" t="e">
        <f t="shared" si="111"/>
        <v>#REF!</v>
      </c>
      <c r="Q207" s="71" t="e">
        <f t="shared" si="112"/>
        <v>#REF!</v>
      </c>
    </row>
    <row r="208" spans="1:17" ht="15.75" hidden="1" x14ac:dyDescent="0.3">
      <c r="A208" s="6" t="s">
        <v>301</v>
      </c>
      <c r="B208" s="20"/>
      <c r="C208" s="37" t="e">
        <f>SUMIF(#REF!,A208,#REF!)</f>
        <v>#REF!</v>
      </c>
      <c r="D208" s="26" t="e">
        <f>SUMIF(#REF!,$A208,#REF!)</f>
        <v>#REF!</v>
      </c>
      <c r="E208" s="55" t="e">
        <f t="shared" si="105"/>
        <v>#REF!</v>
      </c>
      <c r="F208" s="63" t="e">
        <f t="shared" si="106"/>
        <v>#REF!</v>
      </c>
      <c r="G208" s="37" t="e">
        <f>SUMIF(#REF!,A208,#REF!)</f>
        <v>#REF!</v>
      </c>
      <c r="H208" s="64" t="e">
        <f t="shared" si="122"/>
        <v>#REF!</v>
      </c>
      <c r="I208" s="71" t="e">
        <f t="shared" si="121"/>
        <v>#REF!</v>
      </c>
      <c r="J208" s="51"/>
      <c r="K208" s="37" t="e">
        <f>SUMIF(#REF!,A208,#REF!)</f>
        <v>#REF!</v>
      </c>
      <c r="L208" t="e">
        <f>SUMIF(#REF!,$A208,#REF!)</f>
        <v>#REF!</v>
      </c>
      <c r="M208" s="54" t="e">
        <f t="shared" si="107"/>
        <v>#REF!</v>
      </c>
      <c r="N208" s="63" t="e">
        <f t="shared" si="108"/>
        <v>#REF!</v>
      </c>
      <c r="O208" s="37" t="e">
        <f>SUMIF(#REF!,A208,#REF!)</f>
        <v>#REF!</v>
      </c>
      <c r="P208" s="64" t="e">
        <f t="shared" si="111"/>
        <v>#REF!</v>
      </c>
      <c r="Q208" s="71" t="e">
        <f t="shared" si="112"/>
        <v>#REF!</v>
      </c>
    </row>
    <row r="209" spans="1:17" ht="15.75" hidden="1" x14ac:dyDescent="0.3">
      <c r="A209" s="6" t="s">
        <v>317</v>
      </c>
      <c r="B209" s="20"/>
      <c r="C209" s="37" t="e">
        <f>SUMIF(#REF!,A209,#REF!)</f>
        <v>#REF!</v>
      </c>
      <c r="D209" s="26" t="e">
        <f>SUMIF(#REF!,$A209,#REF!)</f>
        <v>#REF!</v>
      </c>
      <c r="E209" s="55" t="e">
        <f t="shared" si="105"/>
        <v>#REF!</v>
      </c>
      <c r="F209" s="63" t="e">
        <f t="shared" si="106"/>
        <v>#REF!</v>
      </c>
      <c r="G209" s="37" t="e">
        <f>SUMIF(#REF!,A209,#REF!)</f>
        <v>#REF!</v>
      </c>
      <c r="H209" s="64" t="e">
        <f t="shared" si="122"/>
        <v>#REF!</v>
      </c>
      <c r="I209" s="71" t="e">
        <f t="shared" si="121"/>
        <v>#REF!</v>
      </c>
      <c r="J209" s="51"/>
      <c r="K209" s="37" t="e">
        <f>SUMIF(#REF!,A209,#REF!)</f>
        <v>#REF!</v>
      </c>
      <c r="L209" t="e">
        <f>SUMIF(#REF!,$A209,#REF!)</f>
        <v>#REF!</v>
      </c>
      <c r="M209" s="54" t="e">
        <f t="shared" si="107"/>
        <v>#REF!</v>
      </c>
      <c r="N209" s="63" t="e">
        <f t="shared" si="108"/>
        <v>#REF!</v>
      </c>
      <c r="O209" s="37" t="e">
        <f>SUMIF(#REF!,A209,#REF!)</f>
        <v>#REF!</v>
      </c>
      <c r="P209" s="64" t="e">
        <f t="shared" si="111"/>
        <v>#REF!</v>
      </c>
      <c r="Q209" s="71" t="e">
        <f t="shared" si="112"/>
        <v>#REF!</v>
      </c>
    </row>
    <row r="210" spans="1:17" ht="15.75" hidden="1" x14ac:dyDescent="0.3">
      <c r="A210" s="6" t="s">
        <v>217</v>
      </c>
      <c r="B210" s="21"/>
      <c r="C210" s="37" t="e">
        <f>SUMIF(#REF!,A210,#REF!)</f>
        <v>#REF!</v>
      </c>
      <c r="D210" s="26" t="e">
        <f>SUMIF(#REF!,$A210,#REF!)</f>
        <v>#REF!</v>
      </c>
      <c r="E210" s="55" t="e">
        <f t="shared" si="105"/>
        <v>#REF!</v>
      </c>
      <c r="F210" s="63" t="e">
        <f t="shared" si="106"/>
        <v>#REF!</v>
      </c>
      <c r="G210" s="37" t="e">
        <f>SUMIF(#REF!,A210,#REF!)</f>
        <v>#REF!</v>
      </c>
      <c r="H210" s="64" t="e">
        <f t="shared" si="122"/>
        <v>#REF!</v>
      </c>
      <c r="I210" s="71" t="e">
        <f t="shared" si="121"/>
        <v>#REF!</v>
      </c>
      <c r="J210" s="51"/>
      <c r="K210" s="37" t="e">
        <f>SUMIF(#REF!,A210,#REF!)</f>
        <v>#REF!</v>
      </c>
      <c r="L210" t="e">
        <f>SUMIF(#REF!,$A210,#REF!)</f>
        <v>#REF!</v>
      </c>
      <c r="M210" s="54" t="e">
        <f t="shared" si="107"/>
        <v>#REF!</v>
      </c>
      <c r="N210" s="63" t="e">
        <f t="shared" si="108"/>
        <v>#REF!</v>
      </c>
      <c r="O210" s="37" t="e">
        <f>SUMIF(#REF!,A210,#REF!)</f>
        <v>#REF!</v>
      </c>
      <c r="P210" s="64" t="e">
        <f t="shared" si="111"/>
        <v>#REF!</v>
      </c>
      <c r="Q210" s="71" t="e">
        <f t="shared" si="112"/>
        <v>#REF!</v>
      </c>
    </row>
    <row r="211" spans="1:17" ht="15.75" hidden="1" x14ac:dyDescent="0.3">
      <c r="A211" s="6" t="s">
        <v>218</v>
      </c>
      <c r="B211" s="21"/>
      <c r="C211" s="37" t="e">
        <f>SUMIF(#REF!,A211,#REF!)</f>
        <v>#REF!</v>
      </c>
      <c r="D211" s="26" t="e">
        <f>SUMIF(#REF!,$A211,#REF!)</f>
        <v>#REF!</v>
      </c>
      <c r="E211" s="55" t="e">
        <f t="shared" si="105"/>
        <v>#REF!</v>
      </c>
      <c r="F211" s="63" t="e">
        <f t="shared" si="106"/>
        <v>#REF!</v>
      </c>
      <c r="G211" s="37" t="e">
        <f>SUMIF(#REF!,A211,#REF!)</f>
        <v>#REF!</v>
      </c>
      <c r="H211" s="64" t="e">
        <f t="shared" si="122"/>
        <v>#REF!</v>
      </c>
      <c r="I211" s="71" t="e">
        <f t="shared" si="121"/>
        <v>#REF!</v>
      </c>
      <c r="J211" s="51"/>
      <c r="K211" s="37" t="e">
        <f>SUMIF(#REF!,A211,#REF!)</f>
        <v>#REF!</v>
      </c>
      <c r="L211" t="e">
        <f>SUMIF(#REF!,$A211,#REF!)</f>
        <v>#REF!</v>
      </c>
      <c r="M211" s="54" t="e">
        <f t="shared" si="107"/>
        <v>#REF!</v>
      </c>
      <c r="N211" s="63" t="e">
        <f t="shared" si="108"/>
        <v>#REF!</v>
      </c>
      <c r="O211" s="37" t="e">
        <f>SUMIF(#REF!,A211,#REF!)</f>
        <v>#REF!</v>
      </c>
      <c r="P211" s="64" t="e">
        <f t="shared" si="111"/>
        <v>#REF!</v>
      </c>
      <c r="Q211" s="71" t="e">
        <f t="shared" si="112"/>
        <v>#REF!</v>
      </c>
    </row>
    <row r="212" spans="1:17" ht="15.75" hidden="1" x14ac:dyDescent="0.3">
      <c r="A212" s="6" t="s">
        <v>54</v>
      </c>
      <c r="B212" s="20"/>
      <c r="C212" s="37" t="e">
        <f>SUMIF(#REF!,A212,#REF!)</f>
        <v>#REF!</v>
      </c>
      <c r="D212" s="26" t="e">
        <f>SUMIF(#REF!,$A212,#REF!)</f>
        <v>#REF!</v>
      </c>
      <c r="E212" s="55" t="e">
        <f t="shared" si="105"/>
        <v>#REF!</v>
      </c>
      <c r="F212" s="63" t="e">
        <f t="shared" si="106"/>
        <v>#REF!</v>
      </c>
      <c r="G212" s="37" t="e">
        <f>SUMIF(#REF!,A212,#REF!)</f>
        <v>#REF!</v>
      </c>
      <c r="H212" s="64" t="e">
        <f t="shared" si="122"/>
        <v>#REF!</v>
      </c>
      <c r="I212" s="71" t="e">
        <f t="shared" si="121"/>
        <v>#REF!</v>
      </c>
      <c r="J212" s="51"/>
      <c r="K212" s="37" t="e">
        <f>SUMIF(#REF!,A212,#REF!)</f>
        <v>#REF!</v>
      </c>
      <c r="L212" t="e">
        <f>SUMIF(#REF!,$A212,#REF!)</f>
        <v>#REF!</v>
      </c>
      <c r="M212" s="54" t="e">
        <f t="shared" si="107"/>
        <v>#REF!</v>
      </c>
      <c r="N212" s="63" t="e">
        <f t="shared" si="108"/>
        <v>#REF!</v>
      </c>
      <c r="O212" s="37" t="e">
        <f>SUMIF(#REF!,A212,#REF!)</f>
        <v>#REF!</v>
      </c>
      <c r="P212" s="64" t="e">
        <f t="shared" si="111"/>
        <v>#REF!</v>
      </c>
      <c r="Q212" s="71" t="e">
        <f t="shared" si="112"/>
        <v>#REF!</v>
      </c>
    </row>
    <row r="213" spans="1:17" ht="15.75" hidden="1" x14ac:dyDescent="0.3">
      <c r="A213" s="6" t="s">
        <v>7</v>
      </c>
      <c r="B213" s="20"/>
      <c r="C213" s="37" t="e">
        <f>SUMIF(#REF!,A213,#REF!)</f>
        <v>#REF!</v>
      </c>
      <c r="D213" s="26" t="e">
        <f>SUMIF(#REF!,$A213,#REF!)</f>
        <v>#REF!</v>
      </c>
      <c r="E213" s="55" t="e">
        <f t="shared" si="105"/>
        <v>#REF!</v>
      </c>
      <c r="F213" s="63" t="e">
        <f t="shared" si="106"/>
        <v>#REF!</v>
      </c>
      <c r="G213" s="37" t="e">
        <f>SUMIF(#REF!,A213,#REF!)</f>
        <v>#REF!</v>
      </c>
      <c r="H213" s="64" t="e">
        <f t="shared" si="122"/>
        <v>#REF!</v>
      </c>
      <c r="I213" s="71" t="e">
        <f t="shared" si="121"/>
        <v>#REF!</v>
      </c>
      <c r="J213" s="51"/>
      <c r="K213" s="37" t="e">
        <f>SUMIF(#REF!,A213,#REF!)</f>
        <v>#REF!</v>
      </c>
      <c r="L213" t="e">
        <f>SUMIF(#REF!,$A213,#REF!)</f>
        <v>#REF!</v>
      </c>
      <c r="M213" s="54" t="e">
        <f t="shared" si="107"/>
        <v>#REF!</v>
      </c>
      <c r="N213" s="63" t="e">
        <f t="shared" si="108"/>
        <v>#REF!</v>
      </c>
      <c r="O213" s="37" t="e">
        <f>SUMIF(#REF!,A213,#REF!)</f>
        <v>#REF!</v>
      </c>
      <c r="P213" s="64" t="e">
        <f t="shared" si="111"/>
        <v>#REF!</v>
      </c>
      <c r="Q213" s="71" t="e">
        <f t="shared" si="112"/>
        <v>#REF!</v>
      </c>
    </row>
    <row r="214" spans="1:17" ht="15.75" hidden="1" x14ac:dyDescent="0.3">
      <c r="A214" s="6" t="s">
        <v>198</v>
      </c>
      <c r="B214" s="20"/>
      <c r="C214" s="37" t="e">
        <f>SUMIF(#REF!,A214,#REF!)</f>
        <v>#REF!</v>
      </c>
      <c r="D214" s="26" t="e">
        <f>SUMIF(#REF!,$A214,#REF!)</f>
        <v>#REF!</v>
      </c>
      <c r="E214" s="55" t="e">
        <f t="shared" si="105"/>
        <v>#REF!</v>
      </c>
      <c r="F214" s="63" t="e">
        <f t="shared" si="106"/>
        <v>#REF!</v>
      </c>
      <c r="G214" s="37" t="e">
        <f>SUMIF(#REF!,A214,#REF!)</f>
        <v>#REF!</v>
      </c>
      <c r="H214" s="64" t="e">
        <f t="shared" si="122"/>
        <v>#REF!</v>
      </c>
      <c r="I214" s="71" t="e">
        <f t="shared" si="121"/>
        <v>#REF!</v>
      </c>
      <c r="J214" s="51"/>
      <c r="K214" s="37" t="e">
        <f>SUMIF(#REF!,A214,#REF!)</f>
        <v>#REF!</v>
      </c>
      <c r="L214" t="e">
        <f>SUMIF(#REF!,$A214,#REF!)</f>
        <v>#REF!</v>
      </c>
      <c r="M214" s="54" t="e">
        <f t="shared" si="107"/>
        <v>#REF!</v>
      </c>
      <c r="N214" s="63" t="e">
        <f t="shared" si="108"/>
        <v>#REF!</v>
      </c>
      <c r="O214" s="37" t="e">
        <f>SUMIF(#REF!,A214,#REF!)</f>
        <v>#REF!</v>
      </c>
      <c r="P214" s="64" t="e">
        <f t="shared" ref="P214:P235" si="123">K214-O214</f>
        <v>#REF!</v>
      </c>
      <c r="Q214" s="71" t="e">
        <f t="shared" ref="Q214:Q235" si="124">P214/O214</f>
        <v>#REF!</v>
      </c>
    </row>
    <row r="215" spans="1:17" ht="15.75" hidden="1" x14ac:dyDescent="0.3">
      <c r="A215" s="6" t="s">
        <v>8</v>
      </c>
      <c r="B215" s="20"/>
      <c r="C215" s="37" t="e">
        <f>SUMIF(#REF!,A215,#REF!)</f>
        <v>#REF!</v>
      </c>
      <c r="D215" s="26" t="e">
        <f>SUMIF(#REF!,$A215,#REF!)</f>
        <v>#REF!</v>
      </c>
      <c r="E215" s="55" t="e">
        <f t="shared" si="105"/>
        <v>#REF!</v>
      </c>
      <c r="F215" s="63" t="e">
        <f t="shared" si="106"/>
        <v>#REF!</v>
      </c>
      <c r="G215" s="37" t="e">
        <f>SUMIF(#REF!,A215,#REF!)</f>
        <v>#REF!</v>
      </c>
      <c r="H215" s="64" t="e">
        <f t="shared" si="122"/>
        <v>#REF!</v>
      </c>
      <c r="I215" s="71" t="e">
        <f t="shared" si="121"/>
        <v>#REF!</v>
      </c>
      <c r="J215" s="51"/>
      <c r="K215" s="37" t="e">
        <f>SUMIF(#REF!,A215,#REF!)</f>
        <v>#REF!</v>
      </c>
      <c r="L215" t="e">
        <f>SUMIF(#REF!,$A215,#REF!)</f>
        <v>#REF!</v>
      </c>
      <c r="M215" s="54" t="e">
        <f t="shared" si="107"/>
        <v>#REF!</v>
      </c>
      <c r="N215" s="63" t="e">
        <f t="shared" si="108"/>
        <v>#REF!</v>
      </c>
      <c r="O215" s="37" t="e">
        <f>SUMIF(#REF!,A215,#REF!)</f>
        <v>#REF!</v>
      </c>
      <c r="P215" s="64" t="e">
        <f t="shared" si="123"/>
        <v>#REF!</v>
      </c>
      <c r="Q215" s="71" t="e">
        <f t="shared" si="124"/>
        <v>#REF!</v>
      </c>
    </row>
    <row r="216" spans="1:17" ht="15.75" hidden="1" x14ac:dyDescent="0.3">
      <c r="A216" s="6" t="s">
        <v>30</v>
      </c>
      <c r="B216" s="20"/>
      <c r="C216" s="37" t="e">
        <f>SUMIF(#REF!,A216,#REF!)</f>
        <v>#REF!</v>
      </c>
      <c r="D216" s="26" t="e">
        <f>SUMIF(#REF!,$A216,#REF!)</f>
        <v>#REF!</v>
      </c>
      <c r="E216" s="55" t="e">
        <f t="shared" si="105"/>
        <v>#REF!</v>
      </c>
      <c r="F216" s="63" t="e">
        <f t="shared" si="106"/>
        <v>#REF!</v>
      </c>
      <c r="G216" s="37" t="e">
        <f>SUMIF(#REF!,A216,#REF!)</f>
        <v>#REF!</v>
      </c>
      <c r="H216" s="64" t="e">
        <f t="shared" si="122"/>
        <v>#REF!</v>
      </c>
      <c r="I216" s="71" t="e">
        <f t="shared" si="121"/>
        <v>#REF!</v>
      </c>
      <c r="J216" s="51"/>
      <c r="K216" s="37" t="e">
        <f>SUMIF(#REF!,A216,#REF!)</f>
        <v>#REF!</v>
      </c>
      <c r="L216" t="e">
        <f>SUMIF(#REF!,$A216,#REF!)</f>
        <v>#REF!</v>
      </c>
      <c r="M216" s="54" t="e">
        <f t="shared" si="107"/>
        <v>#REF!</v>
      </c>
      <c r="N216" s="63" t="e">
        <f t="shared" si="108"/>
        <v>#REF!</v>
      </c>
      <c r="O216" s="37" t="e">
        <f>SUMIF(#REF!,A216,#REF!)</f>
        <v>#REF!</v>
      </c>
      <c r="P216" s="64" t="e">
        <f t="shared" si="123"/>
        <v>#REF!</v>
      </c>
      <c r="Q216" s="71" t="e">
        <f t="shared" si="124"/>
        <v>#REF!</v>
      </c>
    </row>
    <row r="217" spans="1:17" ht="15.75" hidden="1" x14ac:dyDescent="0.3">
      <c r="A217" s="6" t="s">
        <v>268</v>
      </c>
      <c r="B217" s="20"/>
      <c r="C217" s="37" t="e">
        <f>SUMIF(#REF!,A217,#REF!)</f>
        <v>#REF!</v>
      </c>
      <c r="D217" s="26" t="e">
        <f>SUMIF(#REF!,$A217,#REF!)</f>
        <v>#REF!</v>
      </c>
      <c r="E217" s="55" t="e">
        <f t="shared" si="105"/>
        <v>#REF!</v>
      </c>
      <c r="F217" s="63" t="e">
        <f t="shared" si="106"/>
        <v>#REF!</v>
      </c>
      <c r="G217" s="37" t="e">
        <f>SUMIF(#REF!,A217,#REF!)</f>
        <v>#REF!</v>
      </c>
      <c r="H217" s="64" t="e">
        <f t="shared" si="122"/>
        <v>#REF!</v>
      </c>
      <c r="I217" s="71" t="e">
        <f t="shared" si="121"/>
        <v>#REF!</v>
      </c>
      <c r="J217" s="51"/>
      <c r="K217" s="37" t="e">
        <f>SUMIF(#REF!,A217,#REF!)</f>
        <v>#REF!</v>
      </c>
      <c r="L217" t="e">
        <f>SUMIF(#REF!,$A217,#REF!)</f>
        <v>#REF!</v>
      </c>
      <c r="M217" s="54" t="e">
        <f t="shared" si="107"/>
        <v>#REF!</v>
      </c>
      <c r="N217" s="63" t="e">
        <f t="shared" si="108"/>
        <v>#REF!</v>
      </c>
      <c r="O217" s="37" t="e">
        <f>SUMIF(#REF!,A217,#REF!)</f>
        <v>#REF!</v>
      </c>
      <c r="P217" s="64" t="e">
        <f t="shared" si="123"/>
        <v>#REF!</v>
      </c>
      <c r="Q217" s="71" t="e">
        <f t="shared" si="124"/>
        <v>#REF!</v>
      </c>
    </row>
    <row r="218" spans="1:17" ht="15.75" hidden="1" x14ac:dyDescent="0.3">
      <c r="A218" s="6" t="s">
        <v>9</v>
      </c>
      <c r="B218" s="20"/>
      <c r="C218" s="37" t="e">
        <f>SUMIF(#REF!,A218,#REF!)</f>
        <v>#REF!</v>
      </c>
      <c r="D218" s="26" t="e">
        <f>SUMIF(#REF!,$A218,#REF!)</f>
        <v>#REF!</v>
      </c>
      <c r="E218" s="55" t="e">
        <f t="shared" si="105"/>
        <v>#REF!</v>
      </c>
      <c r="F218" s="63" t="e">
        <f t="shared" si="106"/>
        <v>#REF!</v>
      </c>
      <c r="G218" s="37" t="e">
        <f>SUMIF(#REF!,A218,#REF!)</f>
        <v>#REF!</v>
      </c>
      <c r="H218" s="64" t="e">
        <f t="shared" si="122"/>
        <v>#REF!</v>
      </c>
      <c r="I218" s="71" t="e">
        <f t="shared" si="121"/>
        <v>#REF!</v>
      </c>
      <c r="J218" s="51"/>
      <c r="K218" s="37" t="e">
        <f>SUMIF(#REF!,A218,#REF!)</f>
        <v>#REF!</v>
      </c>
      <c r="L218" t="e">
        <f>SUMIF(#REF!,$A218,#REF!)</f>
        <v>#REF!</v>
      </c>
      <c r="M218" s="54" t="e">
        <f t="shared" si="107"/>
        <v>#REF!</v>
      </c>
      <c r="N218" s="63" t="e">
        <f t="shared" si="108"/>
        <v>#REF!</v>
      </c>
      <c r="O218" s="37" t="e">
        <f>SUMIF(#REF!,A218,#REF!)</f>
        <v>#REF!</v>
      </c>
      <c r="P218" s="64" t="e">
        <f t="shared" si="123"/>
        <v>#REF!</v>
      </c>
      <c r="Q218" s="71" t="e">
        <f t="shared" si="124"/>
        <v>#REF!</v>
      </c>
    </row>
    <row r="219" spans="1:17" ht="15.75" hidden="1" x14ac:dyDescent="0.3">
      <c r="A219" s="6" t="s">
        <v>55</v>
      </c>
      <c r="B219" s="20"/>
      <c r="C219" s="37" t="e">
        <f>SUMIF(#REF!,A219,#REF!)</f>
        <v>#REF!</v>
      </c>
      <c r="D219" s="26" t="e">
        <f>SUMIF(#REF!,$A219,#REF!)</f>
        <v>#REF!</v>
      </c>
      <c r="E219" s="55" t="e">
        <f t="shared" si="105"/>
        <v>#REF!</v>
      </c>
      <c r="F219" s="63" t="e">
        <f t="shared" si="106"/>
        <v>#REF!</v>
      </c>
      <c r="G219" s="37" t="e">
        <f>SUMIF(#REF!,A219,#REF!)</f>
        <v>#REF!</v>
      </c>
      <c r="H219" s="64" t="e">
        <f t="shared" si="122"/>
        <v>#REF!</v>
      </c>
      <c r="I219" s="71" t="e">
        <f t="shared" si="121"/>
        <v>#REF!</v>
      </c>
      <c r="J219" s="51"/>
      <c r="K219" s="37" t="e">
        <f>SUMIF(#REF!,A219,#REF!)</f>
        <v>#REF!</v>
      </c>
      <c r="L219" t="e">
        <f>SUMIF(#REF!,$A219,#REF!)</f>
        <v>#REF!</v>
      </c>
      <c r="M219" s="54" t="e">
        <f t="shared" si="107"/>
        <v>#REF!</v>
      </c>
      <c r="N219" s="63" t="e">
        <f t="shared" si="108"/>
        <v>#REF!</v>
      </c>
      <c r="O219" s="37" t="e">
        <f>SUMIF(#REF!,A219,#REF!)</f>
        <v>#REF!</v>
      </c>
      <c r="P219" s="64" t="e">
        <f t="shared" si="123"/>
        <v>#REF!</v>
      </c>
      <c r="Q219" s="71" t="e">
        <f t="shared" si="124"/>
        <v>#REF!</v>
      </c>
    </row>
    <row r="220" spans="1:17" ht="15.75" hidden="1" x14ac:dyDescent="0.3">
      <c r="A220" s="6" t="s">
        <v>219</v>
      </c>
      <c r="B220" s="20"/>
      <c r="C220" s="37" t="e">
        <f>SUMIF(#REF!,A220,#REF!)</f>
        <v>#REF!</v>
      </c>
      <c r="D220" s="26" t="e">
        <f>SUMIF(#REF!,$A220,#REF!)</f>
        <v>#REF!</v>
      </c>
      <c r="E220" s="55" t="e">
        <f t="shared" si="105"/>
        <v>#REF!</v>
      </c>
      <c r="F220" s="63" t="e">
        <f t="shared" si="106"/>
        <v>#REF!</v>
      </c>
      <c r="G220" s="37" t="e">
        <f>SUMIF(#REF!,A220,#REF!)</f>
        <v>#REF!</v>
      </c>
      <c r="H220" s="64" t="e">
        <f t="shared" si="122"/>
        <v>#REF!</v>
      </c>
      <c r="I220" s="71" t="e">
        <f t="shared" si="121"/>
        <v>#REF!</v>
      </c>
      <c r="J220" s="51"/>
      <c r="K220" s="37" t="e">
        <f>SUMIF(#REF!,A220,#REF!)</f>
        <v>#REF!</v>
      </c>
      <c r="L220" t="e">
        <f>SUMIF(#REF!,$A220,#REF!)</f>
        <v>#REF!</v>
      </c>
      <c r="M220" s="54" t="e">
        <f t="shared" si="107"/>
        <v>#REF!</v>
      </c>
      <c r="N220" s="63" t="e">
        <f t="shared" si="108"/>
        <v>#REF!</v>
      </c>
      <c r="O220" s="37" t="e">
        <f>SUMIF(#REF!,A220,#REF!)</f>
        <v>#REF!</v>
      </c>
      <c r="P220" s="64" t="e">
        <f t="shared" si="123"/>
        <v>#REF!</v>
      </c>
      <c r="Q220" s="71" t="e">
        <f t="shared" si="124"/>
        <v>#REF!</v>
      </c>
    </row>
    <row r="221" spans="1:17" ht="15.75" hidden="1" x14ac:dyDescent="0.3">
      <c r="A221" s="6" t="s">
        <v>169</v>
      </c>
      <c r="B221" s="20"/>
      <c r="C221" s="37" t="e">
        <f>SUMIF(#REF!,A221,#REF!)</f>
        <v>#REF!</v>
      </c>
      <c r="D221" s="26" t="e">
        <f>SUMIF(#REF!,$A221,#REF!)</f>
        <v>#REF!</v>
      </c>
      <c r="E221" s="55" t="e">
        <f t="shared" si="105"/>
        <v>#REF!</v>
      </c>
      <c r="F221" s="63" t="e">
        <f t="shared" si="106"/>
        <v>#REF!</v>
      </c>
      <c r="G221" s="37" t="e">
        <f>SUMIF(#REF!,A221,#REF!)</f>
        <v>#REF!</v>
      </c>
      <c r="H221" s="64" t="e">
        <f t="shared" si="122"/>
        <v>#REF!</v>
      </c>
      <c r="I221" s="71" t="e">
        <f t="shared" si="121"/>
        <v>#REF!</v>
      </c>
      <c r="J221" s="51"/>
      <c r="K221" s="37" t="e">
        <f>SUMIF(#REF!,A221,#REF!)</f>
        <v>#REF!</v>
      </c>
      <c r="L221" t="e">
        <f>SUMIF(#REF!,$A221,#REF!)</f>
        <v>#REF!</v>
      </c>
      <c r="M221" s="54" t="e">
        <f t="shared" si="107"/>
        <v>#REF!</v>
      </c>
      <c r="N221" s="63" t="e">
        <f t="shared" si="108"/>
        <v>#REF!</v>
      </c>
      <c r="O221" s="37" t="e">
        <f>SUMIF(#REF!,A221,#REF!)</f>
        <v>#REF!</v>
      </c>
      <c r="P221" s="64" t="e">
        <f t="shared" si="123"/>
        <v>#REF!</v>
      </c>
      <c r="Q221" s="71" t="e">
        <f t="shared" si="124"/>
        <v>#REF!</v>
      </c>
    </row>
    <row r="222" spans="1:17" ht="15.75" hidden="1" x14ac:dyDescent="0.3">
      <c r="A222" s="6" t="s">
        <v>318</v>
      </c>
      <c r="B222" s="16"/>
      <c r="C222" s="37" t="e">
        <f>SUMIF(#REF!,A222,#REF!)</f>
        <v>#REF!</v>
      </c>
      <c r="D222" s="26" t="e">
        <f>SUMIF(#REF!,$A222,#REF!)</f>
        <v>#REF!</v>
      </c>
      <c r="E222" s="55" t="e">
        <f t="shared" si="105"/>
        <v>#REF!</v>
      </c>
      <c r="F222" s="63" t="e">
        <f t="shared" si="106"/>
        <v>#REF!</v>
      </c>
      <c r="G222" s="37" t="e">
        <f>SUMIF(#REF!,A222,#REF!)</f>
        <v>#REF!</v>
      </c>
      <c r="H222" s="64" t="e">
        <f t="shared" si="122"/>
        <v>#REF!</v>
      </c>
      <c r="I222" s="71" t="e">
        <f t="shared" si="121"/>
        <v>#REF!</v>
      </c>
      <c r="J222" s="51"/>
      <c r="K222" s="37" t="e">
        <f>SUMIF(#REF!,A222,#REF!)</f>
        <v>#REF!</v>
      </c>
      <c r="L222" t="e">
        <f>SUMIF(#REF!,$A222,#REF!)</f>
        <v>#REF!</v>
      </c>
      <c r="M222" s="54" t="e">
        <f t="shared" si="107"/>
        <v>#REF!</v>
      </c>
      <c r="N222" s="63" t="e">
        <f t="shared" si="108"/>
        <v>#REF!</v>
      </c>
      <c r="O222" s="37" t="e">
        <f>SUMIF(#REF!,A222,#REF!)</f>
        <v>#REF!</v>
      </c>
      <c r="P222" s="64" t="e">
        <f t="shared" si="123"/>
        <v>#REF!</v>
      </c>
      <c r="Q222" s="71" t="e">
        <f t="shared" si="124"/>
        <v>#REF!</v>
      </c>
    </row>
    <row r="223" spans="1:17" ht="15.75" hidden="1" x14ac:dyDescent="0.3">
      <c r="A223" s="6" t="s">
        <v>56</v>
      </c>
      <c r="B223" s="20"/>
      <c r="C223" s="37" t="e">
        <f>SUMIF(#REF!,A223,#REF!)</f>
        <v>#REF!</v>
      </c>
      <c r="D223" s="26" t="e">
        <f>SUMIF(#REF!,$A223,#REF!)</f>
        <v>#REF!</v>
      </c>
      <c r="E223" s="55" t="e">
        <f t="shared" si="105"/>
        <v>#REF!</v>
      </c>
      <c r="F223" s="63" t="e">
        <f t="shared" si="106"/>
        <v>#REF!</v>
      </c>
      <c r="G223" s="37" t="e">
        <f>SUMIF(#REF!,A223,#REF!)</f>
        <v>#REF!</v>
      </c>
      <c r="H223" s="64" t="e">
        <f t="shared" si="122"/>
        <v>#REF!</v>
      </c>
      <c r="I223" s="71" t="e">
        <f t="shared" si="121"/>
        <v>#REF!</v>
      </c>
      <c r="J223" s="51"/>
      <c r="K223" s="37" t="e">
        <f>SUMIF(#REF!,A223,#REF!)</f>
        <v>#REF!</v>
      </c>
      <c r="L223" t="e">
        <f>SUMIF(#REF!,$A223,#REF!)</f>
        <v>#REF!</v>
      </c>
      <c r="M223" s="54" t="e">
        <f t="shared" si="107"/>
        <v>#REF!</v>
      </c>
      <c r="N223" s="63" t="e">
        <f t="shared" si="108"/>
        <v>#REF!</v>
      </c>
      <c r="O223" s="37" t="e">
        <f>SUMIF(#REF!,A223,#REF!)</f>
        <v>#REF!</v>
      </c>
      <c r="P223" s="64" t="e">
        <f t="shared" si="123"/>
        <v>#REF!</v>
      </c>
      <c r="Q223" s="71" t="e">
        <f t="shared" si="124"/>
        <v>#REF!</v>
      </c>
    </row>
    <row r="224" spans="1:17" ht="15.75" hidden="1" x14ac:dyDescent="0.3">
      <c r="A224" s="6" t="s">
        <v>111</v>
      </c>
      <c r="B224" s="20"/>
      <c r="C224" s="37" t="e">
        <f>SUMIF(#REF!,A224,#REF!)</f>
        <v>#REF!</v>
      </c>
      <c r="D224" s="26" t="e">
        <f>SUMIF(#REF!,$A224,#REF!)</f>
        <v>#REF!</v>
      </c>
      <c r="E224" s="55" t="e">
        <f t="shared" si="105"/>
        <v>#REF!</v>
      </c>
      <c r="F224" s="63" t="e">
        <f t="shared" si="106"/>
        <v>#REF!</v>
      </c>
      <c r="G224" s="37" t="e">
        <f>SUMIF(#REF!,A224,#REF!)</f>
        <v>#REF!</v>
      </c>
      <c r="H224" s="64" t="e">
        <f t="shared" si="122"/>
        <v>#REF!</v>
      </c>
      <c r="I224" s="71" t="e">
        <f t="shared" si="121"/>
        <v>#REF!</v>
      </c>
      <c r="J224" s="51"/>
      <c r="K224" s="37" t="e">
        <f>SUMIF(#REF!,A224,#REF!)</f>
        <v>#REF!</v>
      </c>
      <c r="L224" t="e">
        <f>SUMIF(#REF!,$A224,#REF!)</f>
        <v>#REF!</v>
      </c>
      <c r="M224" s="54" t="e">
        <f t="shared" si="107"/>
        <v>#REF!</v>
      </c>
      <c r="N224" s="63" t="e">
        <f t="shared" si="108"/>
        <v>#REF!</v>
      </c>
      <c r="O224" s="37" t="e">
        <f>SUMIF(#REF!,A224,#REF!)</f>
        <v>#REF!</v>
      </c>
      <c r="P224" s="64" t="e">
        <f t="shared" si="123"/>
        <v>#REF!</v>
      </c>
      <c r="Q224" s="71" t="e">
        <f t="shared" si="124"/>
        <v>#REF!</v>
      </c>
    </row>
    <row r="225" spans="1:17" ht="15.75" hidden="1" x14ac:dyDescent="0.3">
      <c r="A225" s="6" t="s">
        <v>220</v>
      </c>
      <c r="B225" s="20"/>
      <c r="C225" s="37" t="e">
        <f>SUMIF(#REF!,A225,#REF!)</f>
        <v>#REF!</v>
      </c>
      <c r="D225" s="26" t="e">
        <f>SUMIF(#REF!,$A225,#REF!)</f>
        <v>#REF!</v>
      </c>
      <c r="E225" s="55" t="e">
        <f t="shared" si="105"/>
        <v>#REF!</v>
      </c>
      <c r="F225" s="63" t="e">
        <f t="shared" si="106"/>
        <v>#REF!</v>
      </c>
      <c r="G225" s="37" t="e">
        <f>SUMIF(#REF!,A225,#REF!)</f>
        <v>#REF!</v>
      </c>
      <c r="H225" s="64" t="e">
        <f t="shared" si="122"/>
        <v>#REF!</v>
      </c>
      <c r="I225" s="71" t="e">
        <f t="shared" si="121"/>
        <v>#REF!</v>
      </c>
      <c r="J225" s="51"/>
      <c r="K225" s="37" t="e">
        <f>SUMIF(#REF!,A225,#REF!)</f>
        <v>#REF!</v>
      </c>
      <c r="L225" t="e">
        <f>SUMIF(#REF!,$A225,#REF!)</f>
        <v>#REF!</v>
      </c>
      <c r="M225" s="54" t="e">
        <f t="shared" si="107"/>
        <v>#REF!</v>
      </c>
      <c r="N225" s="63" t="e">
        <f t="shared" si="108"/>
        <v>#REF!</v>
      </c>
      <c r="O225" s="37" t="e">
        <f>SUMIF(#REF!,A225,#REF!)</f>
        <v>#REF!</v>
      </c>
      <c r="P225" s="64" t="e">
        <f t="shared" si="123"/>
        <v>#REF!</v>
      </c>
      <c r="Q225" s="71" t="e">
        <f t="shared" si="124"/>
        <v>#REF!</v>
      </c>
    </row>
    <row r="226" spans="1:17" ht="15.75" hidden="1" x14ac:dyDescent="0.3">
      <c r="A226" s="6" t="s">
        <v>129</v>
      </c>
      <c r="B226" s="20"/>
      <c r="C226" s="37" t="e">
        <f>SUMIF(#REF!,A226,#REF!)</f>
        <v>#REF!</v>
      </c>
      <c r="D226" s="26" t="e">
        <f>SUMIF(#REF!,$A226,#REF!)</f>
        <v>#REF!</v>
      </c>
      <c r="E226" s="55" t="e">
        <f t="shared" si="105"/>
        <v>#REF!</v>
      </c>
      <c r="F226" s="63" t="e">
        <f t="shared" si="106"/>
        <v>#REF!</v>
      </c>
      <c r="G226" s="37" t="e">
        <f>SUMIF(#REF!,A226,#REF!)</f>
        <v>#REF!</v>
      </c>
      <c r="H226" s="64" t="e">
        <f t="shared" si="122"/>
        <v>#REF!</v>
      </c>
      <c r="I226" s="71" t="e">
        <f t="shared" si="121"/>
        <v>#REF!</v>
      </c>
      <c r="J226" s="51"/>
      <c r="K226" s="37" t="e">
        <f>SUMIF(#REF!,A226,#REF!)</f>
        <v>#REF!</v>
      </c>
      <c r="L226" t="e">
        <f>SUMIF(#REF!,$A226,#REF!)</f>
        <v>#REF!</v>
      </c>
      <c r="M226" s="54" t="e">
        <f t="shared" si="107"/>
        <v>#REF!</v>
      </c>
      <c r="N226" s="63" t="e">
        <f t="shared" si="108"/>
        <v>#REF!</v>
      </c>
      <c r="O226" s="37" t="e">
        <f>SUMIF(#REF!,A226,#REF!)</f>
        <v>#REF!</v>
      </c>
      <c r="P226" s="64" t="e">
        <f t="shared" si="123"/>
        <v>#REF!</v>
      </c>
      <c r="Q226" s="71" t="e">
        <f t="shared" si="124"/>
        <v>#REF!</v>
      </c>
    </row>
    <row r="227" spans="1:17" ht="15.75" hidden="1" x14ac:dyDescent="0.3">
      <c r="A227" s="98" t="s">
        <v>112</v>
      </c>
      <c r="B227" s="20"/>
      <c r="C227" s="37" t="e">
        <f>SUMIF(#REF!,A227,#REF!)</f>
        <v>#REF!</v>
      </c>
      <c r="D227" s="26" t="e">
        <f>SUMIF(#REF!,$A227,#REF!)</f>
        <v>#REF!</v>
      </c>
      <c r="E227" s="55" t="e">
        <f t="shared" ref="E227" si="125">C227-D227</f>
        <v>#REF!</v>
      </c>
      <c r="F227" s="63" t="e">
        <f t="shared" ref="F227" si="126">E227/D227</f>
        <v>#REF!</v>
      </c>
      <c r="G227" s="37" t="e">
        <f>SUMIF(#REF!,A227,#REF!)</f>
        <v>#REF!</v>
      </c>
      <c r="H227" s="64" t="e">
        <f t="shared" ref="H227" si="127">C227-G227</f>
        <v>#REF!</v>
      </c>
      <c r="I227" s="71" t="e">
        <f t="shared" ref="I227" si="128">H227/G227</f>
        <v>#REF!</v>
      </c>
      <c r="J227" s="51"/>
      <c r="K227" s="37" t="e">
        <f>SUMIF(#REF!,A227,#REF!)</f>
        <v>#REF!</v>
      </c>
      <c r="L227" t="e">
        <f>SUMIF(#REF!,$A227,#REF!)</f>
        <v>#REF!</v>
      </c>
      <c r="M227" s="54" t="e">
        <f t="shared" ref="M227" si="129">K227-L227</f>
        <v>#REF!</v>
      </c>
      <c r="N227" s="63" t="e">
        <f t="shared" ref="N227" si="130">M227/L227</f>
        <v>#REF!</v>
      </c>
      <c r="O227" s="37" t="e">
        <f>SUMIF(#REF!,A227,#REF!)</f>
        <v>#REF!</v>
      </c>
      <c r="P227" s="64" t="e">
        <f t="shared" ref="P227" si="131">K227-O227</f>
        <v>#REF!</v>
      </c>
      <c r="Q227" s="71" t="e">
        <f t="shared" ref="Q227" si="132">P227/O227</f>
        <v>#REF!</v>
      </c>
    </row>
    <row r="228" spans="1:17" ht="15.75" hidden="1" x14ac:dyDescent="0.3">
      <c r="A228" s="6" t="s">
        <v>302</v>
      </c>
      <c r="B228" s="20"/>
      <c r="C228" s="37" t="e">
        <f>SUMIF(#REF!,A228,#REF!)</f>
        <v>#REF!</v>
      </c>
      <c r="D228" s="26" t="e">
        <f>SUMIF(#REF!,$A228,#REF!)</f>
        <v>#REF!</v>
      </c>
      <c r="E228" s="55" t="e">
        <f t="shared" si="105"/>
        <v>#REF!</v>
      </c>
      <c r="F228" s="63" t="e">
        <f t="shared" si="106"/>
        <v>#REF!</v>
      </c>
      <c r="G228" s="37" t="e">
        <f>SUMIF(#REF!,A228,#REF!)</f>
        <v>#REF!</v>
      </c>
      <c r="H228" s="64" t="e">
        <f t="shared" si="122"/>
        <v>#REF!</v>
      </c>
      <c r="I228" s="71" t="e">
        <f t="shared" si="121"/>
        <v>#REF!</v>
      </c>
      <c r="J228" s="51"/>
      <c r="K228" s="37" t="e">
        <f>SUMIF(#REF!,A228,#REF!)</f>
        <v>#REF!</v>
      </c>
      <c r="L228" t="e">
        <f>SUMIF(#REF!,$A228,#REF!)</f>
        <v>#REF!</v>
      </c>
      <c r="M228" s="54" t="e">
        <f t="shared" si="107"/>
        <v>#REF!</v>
      </c>
      <c r="N228" s="63" t="e">
        <f t="shared" si="108"/>
        <v>#REF!</v>
      </c>
      <c r="O228" s="37" t="e">
        <f>SUMIF(#REF!,A228,#REF!)</f>
        <v>#REF!</v>
      </c>
      <c r="P228" s="64" t="e">
        <f t="shared" si="123"/>
        <v>#REF!</v>
      </c>
      <c r="Q228" s="71" t="e">
        <f t="shared" si="124"/>
        <v>#REF!</v>
      </c>
    </row>
    <row r="229" spans="1:17" ht="15.75" hidden="1" x14ac:dyDescent="0.3">
      <c r="A229" s="6" t="s">
        <v>472</v>
      </c>
      <c r="B229" s="20"/>
      <c r="C229" s="37" t="e">
        <f>SUMIF(#REF!,A229,#REF!)</f>
        <v>#REF!</v>
      </c>
      <c r="D229" s="26" t="e">
        <f>SUMIF(#REF!,$A229,#REF!)</f>
        <v>#REF!</v>
      </c>
      <c r="E229" s="55" t="e">
        <f>C229-D229</f>
        <v>#REF!</v>
      </c>
      <c r="F229" s="63" t="e">
        <f>E229/D229</f>
        <v>#REF!</v>
      </c>
      <c r="G229" s="37" t="e">
        <f>SUMIF(#REF!,A229,#REF!)</f>
        <v>#REF!</v>
      </c>
      <c r="H229" s="64" t="e">
        <f>C229-G229</f>
        <v>#REF!</v>
      </c>
      <c r="I229" s="71" t="e">
        <f>H229/G229</f>
        <v>#REF!</v>
      </c>
      <c r="J229" s="51"/>
      <c r="K229" s="37" t="e">
        <f>SUMIF(#REF!,A229,#REF!)</f>
        <v>#REF!</v>
      </c>
      <c r="L229" t="e">
        <f>SUMIF(#REF!,$A229,#REF!)</f>
        <v>#REF!</v>
      </c>
      <c r="M229" s="54" t="e">
        <f>K229-L229</f>
        <v>#REF!</v>
      </c>
      <c r="N229" s="63" t="e">
        <f>M229/L229</f>
        <v>#REF!</v>
      </c>
      <c r="O229" s="37" t="e">
        <f>SUMIF(#REF!,A229,#REF!)</f>
        <v>#REF!</v>
      </c>
      <c r="P229" s="64" t="e">
        <f>K229-O229</f>
        <v>#REF!</v>
      </c>
      <c r="Q229" s="71" t="e">
        <f>P229/O229</f>
        <v>#REF!</v>
      </c>
    </row>
    <row r="230" spans="1:17" ht="15.75" hidden="1" x14ac:dyDescent="0.3">
      <c r="A230" s="6" t="s">
        <v>319</v>
      </c>
      <c r="B230" s="20"/>
      <c r="C230" s="37" t="e">
        <f>SUMIF(#REF!,A230,#REF!)</f>
        <v>#REF!</v>
      </c>
      <c r="D230" s="26" t="e">
        <f>SUMIF(#REF!,$A230,#REF!)</f>
        <v>#REF!</v>
      </c>
      <c r="E230" s="55" t="e">
        <f t="shared" si="105"/>
        <v>#REF!</v>
      </c>
      <c r="F230" s="63" t="e">
        <f t="shared" si="106"/>
        <v>#REF!</v>
      </c>
      <c r="G230" s="37" t="e">
        <f>SUMIF(#REF!,A230,#REF!)</f>
        <v>#REF!</v>
      </c>
      <c r="H230" s="64" t="e">
        <f t="shared" si="122"/>
        <v>#REF!</v>
      </c>
      <c r="I230" s="71" t="e">
        <f t="shared" si="121"/>
        <v>#REF!</v>
      </c>
      <c r="J230" s="51"/>
      <c r="K230" s="37" t="e">
        <f>SUMIF(#REF!,A230,#REF!)</f>
        <v>#REF!</v>
      </c>
      <c r="L230" t="e">
        <f>SUMIF(#REF!,$A230,#REF!)</f>
        <v>#REF!</v>
      </c>
      <c r="M230" s="54" t="e">
        <f t="shared" si="107"/>
        <v>#REF!</v>
      </c>
      <c r="N230" s="63" t="e">
        <f t="shared" si="108"/>
        <v>#REF!</v>
      </c>
      <c r="O230" s="37" t="e">
        <f>SUMIF(#REF!,A230,#REF!)</f>
        <v>#REF!</v>
      </c>
      <c r="P230" s="64" t="e">
        <f t="shared" si="123"/>
        <v>#REF!</v>
      </c>
      <c r="Q230" s="71" t="e">
        <f t="shared" si="124"/>
        <v>#REF!</v>
      </c>
    </row>
    <row r="231" spans="1:17" ht="15.75" hidden="1" x14ac:dyDescent="0.3">
      <c r="A231" s="6" t="s">
        <v>130</v>
      </c>
      <c r="B231" s="20"/>
      <c r="C231" s="37" t="e">
        <f>SUMIF(#REF!,A231,#REF!)</f>
        <v>#REF!</v>
      </c>
      <c r="D231" s="26" t="e">
        <f>SUMIF(#REF!,$A231,#REF!)</f>
        <v>#REF!</v>
      </c>
      <c r="E231" s="55" t="e">
        <f t="shared" si="105"/>
        <v>#REF!</v>
      </c>
      <c r="F231" s="63" t="e">
        <f t="shared" si="106"/>
        <v>#REF!</v>
      </c>
      <c r="G231" s="37" t="e">
        <f>SUMIF(#REF!,A231,#REF!)</f>
        <v>#REF!</v>
      </c>
      <c r="H231" s="64" t="e">
        <f t="shared" si="122"/>
        <v>#REF!</v>
      </c>
      <c r="I231" s="71" t="e">
        <f t="shared" si="121"/>
        <v>#REF!</v>
      </c>
      <c r="J231" s="51"/>
      <c r="K231" s="37" t="e">
        <f>SUMIF(#REF!,A231,#REF!)</f>
        <v>#REF!</v>
      </c>
      <c r="L231" t="e">
        <f>SUMIF(#REF!,$A231,#REF!)</f>
        <v>#REF!</v>
      </c>
      <c r="M231" s="54" t="e">
        <f t="shared" si="107"/>
        <v>#REF!</v>
      </c>
      <c r="N231" s="63" t="e">
        <f t="shared" si="108"/>
        <v>#REF!</v>
      </c>
      <c r="O231" s="37" t="e">
        <f>SUMIF(#REF!,A231,#REF!)</f>
        <v>#REF!</v>
      </c>
      <c r="P231" s="64" t="e">
        <f t="shared" si="123"/>
        <v>#REF!</v>
      </c>
      <c r="Q231" s="71" t="e">
        <f t="shared" si="124"/>
        <v>#REF!</v>
      </c>
    </row>
    <row r="232" spans="1:17" ht="15.75" hidden="1" x14ac:dyDescent="0.3">
      <c r="A232" s="6" t="s">
        <v>242</v>
      </c>
      <c r="B232" s="20"/>
      <c r="C232" s="37" t="e">
        <f>SUMIF(#REF!,A232,#REF!)</f>
        <v>#REF!</v>
      </c>
      <c r="D232" s="26" t="e">
        <f>SUMIF(#REF!,$A232,#REF!)</f>
        <v>#REF!</v>
      </c>
      <c r="E232" s="55" t="e">
        <f t="shared" si="105"/>
        <v>#REF!</v>
      </c>
      <c r="F232" s="63" t="e">
        <f t="shared" si="106"/>
        <v>#REF!</v>
      </c>
      <c r="G232" s="37" t="e">
        <f>SUMIF(#REF!,A232,#REF!)</f>
        <v>#REF!</v>
      </c>
      <c r="H232" s="64" t="e">
        <f t="shared" si="122"/>
        <v>#REF!</v>
      </c>
      <c r="I232" s="71" t="e">
        <f t="shared" si="121"/>
        <v>#REF!</v>
      </c>
      <c r="J232" s="51"/>
      <c r="K232" s="37" t="e">
        <f>SUMIF(#REF!,A232,#REF!)</f>
        <v>#REF!</v>
      </c>
      <c r="L232" t="e">
        <f>SUMIF(#REF!,$A232,#REF!)</f>
        <v>#REF!</v>
      </c>
      <c r="M232" s="54" t="e">
        <f t="shared" si="107"/>
        <v>#REF!</v>
      </c>
      <c r="N232" s="63" t="e">
        <f t="shared" si="108"/>
        <v>#REF!</v>
      </c>
      <c r="O232" s="37" t="e">
        <f>SUMIF(#REF!,A232,#REF!)</f>
        <v>#REF!</v>
      </c>
      <c r="P232" s="64" t="e">
        <f t="shared" si="123"/>
        <v>#REF!</v>
      </c>
      <c r="Q232" s="71" t="e">
        <f t="shared" si="124"/>
        <v>#REF!</v>
      </c>
    </row>
    <row r="233" spans="1:17" ht="15.75" hidden="1" x14ac:dyDescent="0.3">
      <c r="A233" s="6" t="s">
        <v>10</v>
      </c>
      <c r="B233" s="20"/>
      <c r="C233" s="37" t="e">
        <f>SUMIF(#REF!,A233,#REF!)</f>
        <v>#REF!</v>
      </c>
      <c r="D233" s="26" t="e">
        <f>SUMIF(#REF!,$A233,#REF!)</f>
        <v>#REF!</v>
      </c>
      <c r="E233" s="55" t="e">
        <f t="shared" si="105"/>
        <v>#REF!</v>
      </c>
      <c r="F233" s="63" t="e">
        <f t="shared" si="106"/>
        <v>#REF!</v>
      </c>
      <c r="G233" s="37" t="e">
        <f>SUMIF(#REF!,A233,#REF!)</f>
        <v>#REF!</v>
      </c>
      <c r="H233" s="64" t="e">
        <f t="shared" si="122"/>
        <v>#REF!</v>
      </c>
      <c r="I233" s="71" t="e">
        <f t="shared" si="121"/>
        <v>#REF!</v>
      </c>
      <c r="J233" s="51"/>
      <c r="K233" s="37" t="e">
        <f>SUMIF(#REF!,A233,#REF!)</f>
        <v>#REF!</v>
      </c>
      <c r="L233" t="e">
        <f>SUMIF(#REF!,$A233,#REF!)</f>
        <v>#REF!</v>
      </c>
      <c r="M233" s="54" t="e">
        <f t="shared" si="107"/>
        <v>#REF!</v>
      </c>
      <c r="N233" s="63" t="e">
        <f t="shared" si="108"/>
        <v>#REF!</v>
      </c>
      <c r="O233" s="37" t="e">
        <f>SUMIF(#REF!,A233,#REF!)</f>
        <v>#REF!</v>
      </c>
      <c r="P233" s="64" t="e">
        <f t="shared" si="123"/>
        <v>#REF!</v>
      </c>
      <c r="Q233" s="71" t="e">
        <f t="shared" si="124"/>
        <v>#REF!</v>
      </c>
    </row>
    <row r="234" spans="1:17" ht="15.75" hidden="1" x14ac:dyDescent="0.3">
      <c r="A234" s="6" t="s">
        <v>255</v>
      </c>
      <c r="B234" s="20"/>
      <c r="C234" s="37" t="e">
        <f>SUMIF(#REF!,A234,#REF!)</f>
        <v>#REF!</v>
      </c>
      <c r="D234" s="26" t="e">
        <f>SUMIF(#REF!,$A234,#REF!)</f>
        <v>#REF!</v>
      </c>
      <c r="E234" s="55" t="e">
        <f t="shared" ref="E234:E235" si="133">C234-D234</f>
        <v>#REF!</v>
      </c>
      <c r="F234" s="63" t="e">
        <f t="shared" ref="F234:F235" si="134">E234/D234</f>
        <v>#REF!</v>
      </c>
      <c r="G234" s="37" t="e">
        <f>SUMIF(#REF!,A234,#REF!)</f>
        <v>#REF!</v>
      </c>
      <c r="H234" s="64" t="e">
        <f t="shared" si="122"/>
        <v>#REF!</v>
      </c>
      <c r="I234" s="71" t="e">
        <f t="shared" si="121"/>
        <v>#REF!</v>
      </c>
      <c r="J234" s="51"/>
      <c r="K234" s="37" t="e">
        <f>SUMIF(#REF!,A234,#REF!)</f>
        <v>#REF!</v>
      </c>
      <c r="L234" t="e">
        <f>SUMIF(#REF!,$A234,#REF!)</f>
        <v>#REF!</v>
      </c>
      <c r="M234" s="54" t="e">
        <f t="shared" ref="M234:M235" si="135">K234-L234</f>
        <v>#REF!</v>
      </c>
      <c r="N234" s="63" t="e">
        <f t="shared" ref="N234:N235" si="136">M234/L234</f>
        <v>#REF!</v>
      </c>
      <c r="O234" s="37" t="e">
        <f>SUMIF(#REF!,A234,#REF!)</f>
        <v>#REF!</v>
      </c>
      <c r="P234" s="64" t="e">
        <f t="shared" si="123"/>
        <v>#REF!</v>
      </c>
      <c r="Q234" s="71" t="e">
        <f t="shared" si="124"/>
        <v>#REF!</v>
      </c>
    </row>
    <row r="235" spans="1:17" ht="15.75" x14ac:dyDescent="0.3">
      <c r="A235" s="7" t="s">
        <v>31</v>
      </c>
      <c r="B235" s="16" t="s">
        <v>31</v>
      </c>
      <c r="C235" s="84" t="e">
        <f>SUM(C184:C234)</f>
        <v>#REF!</v>
      </c>
      <c r="D235" s="85" t="e">
        <f>SUM(D184:D234)</f>
        <v>#REF!</v>
      </c>
      <c r="E235" s="86" t="e">
        <f t="shared" si="133"/>
        <v>#REF!</v>
      </c>
      <c r="F235" s="87" t="e">
        <f t="shared" si="134"/>
        <v>#REF!</v>
      </c>
      <c r="G235" s="84" t="e">
        <f>SUMIF(#REF!,A235,#REF!)</f>
        <v>#REF!</v>
      </c>
      <c r="H235" s="88" t="e">
        <f t="shared" ref="H235" si="137">C235-G235</f>
        <v>#REF!</v>
      </c>
      <c r="I235" s="89" t="e">
        <f t="shared" ref="I235" si="138">H235/G235</f>
        <v>#REF!</v>
      </c>
      <c r="J235" s="90"/>
      <c r="K235" s="84" t="e">
        <f>SUM(K184:K234)</f>
        <v>#REF!</v>
      </c>
      <c r="L235" s="91" t="e">
        <f>SUMIF(#REF!,$A235,#REF!)</f>
        <v>#REF!</v>
      </c>
      <c r="M235" s="92" t="e">
        <f t="shared" si="135"/>
        <v>#REF!</v>
      </c>
      <c r="N235" s="87" t="e">
        <f t="shared" si="136"/>
        <v>#REF!</v>
      </c>
      <c r="O235" s="84" t="e">
        <f>SUMIF(#REF!,A235,#REF!)</f>
        <v>#REF!</v>
      </c>
      <c r="P235" s="88" t="e">
        <f t="shared" si="123"/>
        <v>#REF!</v>
      </c>
      <c r="Q235" s="89" t="e">
        <f t="shared" si="124"/>
        <v>#REF!</v>
      </c>
    </row>
    <row r="236" spans="1:17" ht="15.75" thickBot="1" x14ac:dyDescent="0.3">
      <c r="A236" s="4"/>
      <c r="C236" s="26"/>
      <c r="D236" s="26"/>
      <c r="E236" s="26"/>
      <c r="F236" s="26"/>
      <c r="G236" s="26"/>
      <c r="H236" s="26"/>
      <c r="I236" s="93"/>
      <c r="K236" s="26"/>
      <c r="L236" s="26"/>
      <c r="M236" s="26"/>
      <c r="N236" s="26"/>
      <c r="O236" s="26"/>
      <c r="P236" s="26"/>
      <c r="Q236" s="93"/>
    </row>
    <row r="237" spans="1:17" ht="16.5" thickBot="1" x14ac:dyDescent="0.35">
      <c r="A237" s="8" t="s">
        <v>286</v>
      </c>
      <c r="B237" s="25" t="s">
        <v>455</v>
      </c>
      <c r="C237" s="47" t="e">
        <f>C38+C60+C74+C99+C127+C157+C168+C182-C235</f>
        <v>#REF!</v>
      </c>
      <c r="D237" s="47" t="e">
        <f>D38+D60+D74+D99+D127+D157+D168+D182-D235</f>
        <v>#REF!</v>
      </c>
      <c r="E237" s="47" t="e">
        <f>C237-D237</f>
        <v>#REF!</v>
      </c>
      <c r="F237" s="29"/>
      <c r="G237" s="47" t="e">
        <f>G38+G60+G74+G99+G127+G157+G168+G182-G235</f>
        <v>#REF!</v>
      </c>
      <c r="H237" s="47" t="e">
        <f>C237-G237</f>
        <v>#REF!</v>
      </c>
      <c r="I237" s="48" t="e">
        <f t="shared" ref="I237" si="139">H237/G237</f>
        <v>#REF!</v>
      </c>
      <c r="J237" s="24"/>
      <c r="K237" s="47" t="e">
        <f>K38+K60+K74+K99+K127+K157+K168+K182-K235</f>
        <v>#REF!</v>
      </c>
      <c r="L237" s="47" t="e">
        <f>L38+L60+L74+L99+L127+L157+L168+L182-L235</f>
        <v>#REF!</v>
      </c>
      <c r="M237" s="47" t="e">
        <f>K237-L237</f>
        <v>#REF!</v>
      </c>
      <c r="N237" s="29"/>
      <c r="O237" s="47" t="e">
        <f>O38+O60+O74+O99+O127+O157+O168+O182-O235</f>
        <v>#REF!</v>
      </c>
      <c r="P237" s="47" t="e">
        <f>K237-O237</f>
        <v>#REF!</v>
      </c>
      <c r="Q237" s="48" t="e">
        <f>P237/O237</f>
        <v>#REF!</v>
      </c>
    </row>
    <row r="238" spans="1:17" ht="15.75" thickBot="1" x14ac:dyDescent="0.3">
      <c r="A238" s="4"/>
    </row>
    <row r="239" spans="1:17" ht="16.5" hidden="1" thickBot="1" x14ac:dyDescent="0.35">
      <c r="A239" s="96" t="s">
        <v>473</v>
      </c>
      <c r="C239" s="26"/>
      <c r="D239" s="26"/>
      <c r="K239" s="34"/>
    </row>
    <row r="240" spans="1:17" ht="15.75" hidden="1" x14ac:dyDescent="0.3">
      <c r="A240" s="98" t="s">
        <v>474</v>
      </c>
      <c r="D240" s="26"/>
    </row>
    <row r="241" spans="1:17" ht="15.75" hidden="1" x14ac:dyDescent="0.3">
      <c r="A241" s="98" t="s">
        <v>475</v>
      </c>
      <c r="D241" s="26"/>
    </row>
    <row r="242" spans="1:17" ht="15.75" hidden="1" x14ac:dyDescent="0.3">
      <c r="A242" s="98" t="s">
        <v>476</v>
      </c>
      <c r="C242" s="79" t="e">
        <f>SUMIF(#REF!,A242,#REF!)</f>
        <v>#REF!</v>
      </c>
      <c r="D242" s="80" t="e">
        <f>SUMIF(#REF!,$A242,#REF!)</f>
        <v>#REF!</v>
      </c>
      <c r="E242" s="107" t="e">
        <f t="shared" ref="E242:E254" si="140">C242-D242</f>
        <v>#REF!</v>
      </c>
      <c r="F242" s="108" t="e">
        <f t="shared" ref="F242:F252" si="141">E242/D242</f>
        <v>#REF!</v>
      </c>
      <c r="G242" s="79" t="e">
        <f>SUMIF(#REF!,A242,#REF!)</f>
        <v>#REF!</v>
      </c>
      <c r="H242" s="82" t="e">
        <f t="shared" ref="H242:H254" si="142">C242-G242</f>
        <v>#REF!</v>
      </c>
      <c r="I242" s="83" t="e">
        <f t="shared" ref="I242:I254" si="143">H242/G242</f>
        <v>#REF!</v>
      </c>
      <c r="J242" s="50"/>
      <c r="K242" s="79" t="e">
        <f>SUMIF(#REF!,A242,#REF!)</f>
        <v>#REF!</v>
      </c>
      <c r="L242" s="109" t="e">
        <f>SUMIF(#REF!,$A242,#REF!)</f>
        <v>#REF!</v>
      </c>
      <c r="M242" s="110" t="e">
        <f t="shared" ref="M242:M254" si="144">K242-L242</f>
        <v>#REF!</v>
      </c>
      <c r="N242" s="108" t="e">
        <f t="shared" ref="N242:N252" si="145">M242/L242</f>
        <v>#REF!</v>
      </c>
      <c r="O242" s="79" t="e">
        <f>SUMIF(#REF!,A242,#REF!)</f>
        <v>#REF!</v>
      </c>
      <c r="P242" s="82" t="e">
        <f t="shared" ref="P242:P254" si="146">K242-O242</f>
        <v>#REF!</v>
      </c>
      <c r="Q242" s="83" t="e">
        <f t="shared" ref="Q242:Q252" si="147">P242/O242</f>
        <v>#REF!</v>
      </c>
    </row>
    <row r="243" spans="1:17" ht="15.75" hidden="1" x14ac:dyDescent="0.3">
      <c r="A243" s="98" t="s">
        <v>477</v>
      </c>
      <c r="C243" s="37" t="e">
        <f>SUMIF(#REF!,A243,#REF!)</f>
        <v>#REF!</v>
      </c>
      <c r="D243" s="26" t="e">
        <f>SUMIF(#REF!,$A243,#REF!)</f>
        <v>#REF!</v>
      </c>
      <c r="E243" s="55" t="e">
        <f t="shared" si="140"/>
        <v>#REF!</v>
      </c>
      <c r="F243" s="63" t="e">
        <f t="shared" si="141"/>
        <v>#REF!</v>
      </c>
      <c r="G243" s="37" t="e">
        <f>SUMIF(#REF!,A243,#REF!)</f>
        <v>#REF!</v>
      </c>
      <c r="H243" s="64" t="e">
        <f t="shared" si="142"/>
        <v>#REF!</v>
      </c>
      <c r="I243" s="71" t="e">
        <f t="shared" si="143"/>
        <v>#REF!</v>
      </c>
      <c r="J243" s="51"/>
      <c r="K243" s="37" t="e">
        <f>SUMIF(#REF!,A243,#REF!)</f>
        <v>#REF!</v>
      </c>
      <c r="L243" t="e">
        <f>SUMIF(#REF!,$A243,#REF!)</f>
        <v>#REF!</v>
      </c>
      <c r="M243" s="54" t="e">
        <f t="shared" si="144"/>
        <v>#REF!</v>
      </c>
      <c r="N243" s="63" t="e">
        <f t="shared" si="145"/>
        <v>#REF!</v>
      </c>
      <c r="O243" s="37" t="e">
        <f>SUMIF(#REF!,A243,#REF!)</f>
        <v>#REF!</v>
      </c>
      <c r="P243" s="64" t="e">
        <f t="shared" si="146"/>
        <v>#REF!</v>
      </c>
      <c r="Q243" s="71" t="e">
        <f t="shared" si="147"/>
        <v>#REF!</v>
      </c>
    </row>
    <row r="244" spans="1:17" ht="15.75" hidden="1" x14ac:dyDescent="0.3">
      <c r="A244" s="98" t="s">
        <v>478</v>
      </c>
      <c r="C244" s="37" t="e">
        <f>SUMIF(#REF!,A244,#REF!)</f>
        <v>#REF!</v>
      </c>
      <c r="D244" s="26" t="e">
        <f>SUMIF(#REF!,$A244,#REF!)</f>
        <v>#REF!</v>
      </c>
      <c r="E244" s="55" t="e">
        <f t="shared" si="140"/>
        <v>#REF!</v>
      </c>
      <c r="F244" s="63" t="e">
        <f t="shared" si="141"/>
        <v>#REF!</v>
      </c>
      <c r="G244" s="37" t="e">
        <f>SUMIF(#REF!,A244,#REF!)</f>
        <v>#REF!</v>
      </c>
      <c r="H244" s="64" t="e">
        <f t="shared" si="142"/>
        <v>#REF!</v>
      </c>
      <c r="I244" s="71" t="e">
        <f t="shared" si="143"/>
        <v>#REF!</v>
      </c>
      <c r="J244" s="51"/>
      <c r="K244" s="37" t="e">
        <f>SUMIF(#REF!,A244,#REF!)</f>
        <v>#REF!</v>
      </c>
      <c r="L244" t="e">
        <f>SUMIF(#REF!,$A244,#REF!)</f>
        <v>#REF!</v>
      </c>
      <c r="M244" s="54" t="e">
        <f t="shared" si="144"/>
        <v>#REF!</v>
      </c>
      <c r="N244" s="63" t="e">
        <f t="shared" si="145"/>
        <v>#REF!</v>
      </c>
      <c r="O244" s="37" t="e">
        <f>SUMIF(#REF!,A244,#REF!)</f>
        <v>#REF!</v>
      </c>
      <c r="P244" s="64" t="e">
        <f t="shared" si="146"/>
        <v>#REF!</v>
      </c>
      <c r="Q244" s="71" t="e">
        <f t="shared" si="147"/>
        <v>#REF!</v>
      </c>
    </row>
    <row r="245" spans="1:17" ht="15.75" hidden="1" x14ac:dyDescent="0.3">
      <c r="A245" s="98" t="s">
        <v>479</v>
      </c>
      <c r="C245" s="37" t="e">
        <f>SUMIF(#REF!,A245,#REF!)</f>
        <v>#REF!</v>
      </c>
      <c r="D245" s="26" t="e">
        <f>SUMIF(#REF!,$A245,#REF!)</f>
        <v>#REF!</v>
      </c>
      <c r="E245" s="55" t="e">
        <f t="shared" si="140"/>
        <v>#REF!</v>
      </c>
      <c r="F245" s="63" t="e">
        <f t="shared" si="141"/>
        <v>#REF!</v>
      </c>
      <c r="G245" s="37" t="e">
        <f>SUMIF(#REF!,A245,#REF!)</f>
        <v>#REF!</v>
      </c>
      <c r="H245" s="64" t="e">
        <f t="shared" si="142"/>
        <v>#REF!</v>
      </c>
      <c r="I245" s="71" t="e">
        <f t="shared" si="143"/>
        <v>#REF!</v>
      </c>
      <c r="J245" s="51"/>
      <c r="K245" s="37" t="e">
        <f>SUMIF(#REF!,A245,#REF!)</f>
        <v>#REF!</v>
      </c>
      <c r="L245" t="e">
        <f>SUMIF(#REF!,$A245,#REF!)</f>
        <v>#REF!</v>
      </c>
      <c r="M245" s="54" t="e">
        <f t="shared" si="144"/>
        <v>#REF!</v>
      </c>
      <c r="N245" s="63" t="e">
        <f t="shared" si="145"/>
        <v>#REF!</v>
      </c>
      <c r="O245" s="37" t="e">
        <f>SUMIF(#REF!,A245,#REF!)</f>
        <v>#REF!</v>
      </c>
      <c r="P245" s="64" t="e">
        <f t="shared" si="146"/>
        <v>#REF!</v>
      </c>
      <c r="Q245" s="71" t="e">
        <f t="shared" si="147"/>
        <v>#REF!</v>
      </c>
    </row>
    <row r="246" spans="1:17" ht="15.75" hidden="1" x14ac:dyDescent="0.3">
      <c r="A246" s="98" t="s">
        <v>456</v>
      </c>
      <c r="C246" s="37" t="e">
        <f>SUMIF(#REF!,A246,#REF!)</f>
        <v>#REF!</v>
      </c>
      <c r="D246" s="26" t="e">
        <f>SUMIF(#REF!,$A246,#REF!)</f>
        <v>#REF!</v>
      </c>
      <c r="E246" s="55" t="e">
        <f t="shared" si="140"/>
        <v>#REF!</v>
      </c>
      <c r="F246" s="63" t="e">
        <f t="shared" si="141"/>
        <v>#REF!</v>
      </c>
      <c r="G246" s="37" t="e">
        <f>SUMIF(#REF!,A246,#REF!)</f>
        <v>#REF!</v>
      </c>
      <c r="H246" s="64" t="e">
        <f t="shared" si="142"/>
        <v>#REF!</v>
      </c>
      <c r="I246" s="71" t="e">
        <f t="shared" si="143"/>
        <v>#REF!</v>
      </c>
      <c r="J246" s="51"/>
      <c r="K246" s="37" t="e">
        <f>SUMIF(#REF!,A246,#REF!)</f>
        <v>#REF!</v>
      </c>
      <c r="L246" t="e">
        <f>SUMIF(#REF!,$A246,#REF!)</f>
        <v>#REF!</v>
      </c>
      <c r="M246" s="54" t="e">
        <f t="shared" si="144"/>
        <v>#REF!</v>
      </c>
      <c r="N246" s="63" t="e">
        <f t="shared" si="145"/>
        <v>#REF!</v>
      </c>
      <c r="O246" s="37" t="e">
        <f>SUMIF(#REF!,A246,#REF!)</f>
        <v>#REF!</v>
      </c>
      <c r="P246" s="64" t="e">
        <f t="shared" si="146"/>
        <v>#REF!</v>
      </c>
      <c r="Q246" s="71" t="e">
        <f t="shared" si="147"/>
        <v>#REF!</v>
      </c>
    </row>
    <row r="247" spans="1:17" ht="15.75" hidden="1" x14ac:dyDescent="0.3">
      <c r="A247" s="98" t="s">
        <v>457</v>
      </c>
      <c r="C247" s="37" t="e">
        <f>SUMIF(#REF!,A247,#REF!)</f>
        <v>#REF!</v>
      </c>
      <c r="D247" s="26" t="e">
        <f>SUMIF(#REF!,$A247,#REF!)</f>
        <v>#REF!</v>
      </c>
      <c r="E247" s="55" t="e">
        <f t="shared" si="140"/>
        <v>#REF!</v>
      </c>
      <c r="F247" s="63" t="e">
        <f t="shared" si="141"/>
        <v>#REF!</v>
      </c>
      <c r="G247" s="37" t="e">
        <f>SUMIF(#REF!,A247,#REF!)</f>
        <v>#REF!</v>
      </c>
      <c r="H247" s="64" t="e">
        <f t="shared" si="142"/>
        <v>#REF!</v>
      </c>
      <c r="I247" s="71" t="e">
        <f t="shared" si="143"/>
        <v>#REF!</v>
      </c>
      <c r="J247" s="51"/>
      <c r="K247" s="37" t="e">
        <f>SUMIF(#REF!,A247,#REF!)</f>
        <v>#REF!</v>
      </c>
      <c r="L247" t="e">
        <f>SUMIF(#REF!,$A247,#REF!)</f>
        <v>#REF!</v>
      </c>
      <c r="M247" s="54" t="e">
        <f t="shared" si="144"/>
        <v>#REF!</v>
      </c>
      <c r="N247" s="63" t="e">
        <f t="shared" si="145"/>
        <v>#REF!</v>
      </c>
      <c r="O247" s="37" t="e">
        <f>SUMIF(#REF!,A247,#REF!)</f>
        <v>#REF!</v>
      </c>
      <c r="P247" s="64" t="e">
        <f t="shared" si="146"/>
        <v>#REF!</v>
      </c>
      <c r="Q247" s="71" t="e">
        <f t="shared" si="147"/>
        <v>#REF!</v>
      </c>
    </row>
    <row r="248" spans="1:17" ht="15.75" hidden="1" x14ac:dyDescent="0.3">
      <c r="A248" s="98" t="s">
        <v>487</v>
      </c>
      <c r="C248" s="37" t="e">
        <f>SUMIF(#REF!,A248,#REF!)</f>
        <v>#REF!</v>
      </c>
      <c r="D248" s="26" t="e">
        <f>SUMIF(#REF!,$A248,#REF!)</f>
        <v>#REF!</v>
      </c>
      <c r="E248" s="55" t="e">
        <f t="shared" si="140"/>
        <v>#REF!</v>
      </c>
      <c r="F248" s="63" t="e">
        <f t="shared" si="141"/>
        <v>#REF!</v>
      </c>
      <c r="G248" s="37" t="e">
        <f>SUMIF(#REF!,A248,#REF!)</f>
        <v>#REF!</v>
      </c>
      <c r="H248" s="64" t="e">
        <f t="shared" si="142"/>
        <v>#REF!</v>
      </c>
      <c r="I248" s="71" t="e">
        <f t="shared" si="143"/>
        <v>#REF!</v>
      </c>
      <c r="J248" s="51"/>
      <c r="K248" s="37" t="e">
        <f>SUMIF(#REF!,A248,#REF!)</f>
        <v>#REF!</v>
      </c>
      <c r="L248" t="e">
        <f>SUMIF(#REF!,$A248,#REF!)</f>
        <v>#REF!</v>
      </c>
      <c r="M248" s="54" t="e">
        <f t="shared" si="144"/>
        <v>#REF!</v>
      </c>
      <c r="N248" s="63" t="e">
        <f t="shared" si="145"/>
        <v>#REF!</v>
      </c>
      <c r="O248" s="37" t="e">
        <f>SUMIF(#REF!,A248,#REF!)</f>
        <v>#REF!</v>
      </c>
      <c r="P248" s="64" t="e">
        <f t="shared" si="146"/>
        <v>#REF!</v>
      </c>
      <c r="Q248" s="71" t="e">
        <f t="shared" si="147"/>
        <v>#REF!</v>
      </c>
    </row>
    <row r="249" spans="1:17" ht="15.75" hidden="1" x14ac:dyDescent="0.3">
      <c r="A249" s="98" t="s">
        <v>480</v>
      </c>
      <c r="C249" s="37" t="e">
        <f>SUMIF(#REF!,A249,#REF!)</f>
        <v>#REF!</v>
      </c>
      <c r="D249" s="26" t="e">
        <f>SUMIF(#REF!,$A249,#REF!)</f>
        <v>#REF!</v>
      </c>
      <c r="E249" s="55" t="e">
        <f t="shared" si="140"/>
        <v>#REF!</v>
      </c>
      <c r="F249" s="63" t="e">
        <f t="shared" si="141"/>
        <v>#REF!</v>
      </c>
      <c r="G249" s="37" t="e">
        <f>SUMIF(#REF!,A249,#REF!)</f>
        <v>#REF!</v>
      </c>
      <c r="H249" s="64" t="e">
        <f t="shared" si="142"/>
        <v>#REF!</v>
      </c>
      <c r="I249" s="71" t="e">
        <f t="shared" si="143"/>
        <v>#REF!</v>
      </c>
      <c r="J249" s="51"/>
      <c r="K249" s="37" t="e">
        <f>SUMIF(#REF!,A249,#REF!)</f>
        <v>#REF!</v>
      </c>
      <c r="L249" t="e">
        <f>SUMIF(#REF!,$A249,#REF!)</f>
        <v>#REF!</v>
      </c>
      <c r="M249" s="54" t="e">
        <f t="shared" si="144"/>
        <v>#REF!</v>
      </c>
      <c r="N249" s="63" t="e">
        <f t="shared" si="145"/>
        <v>#REF!</v>
      </c>
      <c r="O249" s="37" t="e">
        <f>SUMIF(#REF!,A249,#REF!)</f>
        <v>#REF!</v>
      </c>
      <c r="P249" s="64" t="e">
        <f t="shared" si="146"/>
        <v>#REF!</v>
      </c>
      <c r="Q249" s="71" t="e">
        <f t="shared" si="147"/>
        <v>#REF!</v>
      </c>
    </row>
    <row r="250" spans="1:17" ht="15.75" hidden="1" x14ac:dyDescent="0.3">
      <c r="A250" s="98" t="s">
        <v>485</v>
      </c>
      <c r="C250" s="37" t="e">
        <f>SUMIF(#REF!,A250,#REF!)</f>
        <v>#REF!</v>
      </c>
      <c r="D250" s="26" t="e">
        <f>SUMIF(#REF!,$A250,#REF!)</f>
        <v>#REF!</v>
      </c>
      <c r="E250" s="55" t="e">
        <f t="shared" si="140"/>
        <v>#REF!</v>
      </c>
      <c r="F250" s="63" t="e">
        <f t="shared" si="141"/>
        <v>#REF!</v>
      </c>
      <c r="G250" s="37" t="e">
        <f>SUMIF(#REF!,A250,#REF!)</f>
        <v>#REF!</v>
      </c>
      <c r="H250" s="64" t="e">
        <f t="shared" si="142"/>
        <v>#REF!</v>
      </c>
      <c r="I250" s="71" t="e">
        <f t="shared" si="143"/>
        <v>#REF!</v>
      </c>
      <c r="J250" s="51"/>
      <c r="K250" s="37" t="e">
        <f>SUMIF(#REF!,A250,#REF!)</f>
        <v>#REF!</v>
      </c>
      <c r="L250" t="e">
        <f>SUMIF(#REF!,$A250,#REF!)</f>
        <v>#REF!</v>
      </c>
      <c r="M250" s="54" t="e">
        <f t="shared" si="144"/>
        <v>#REF!</v>
      </c>
      <c r="N250" s="63" t="e">
        <f t="shared" si="145"/>
        <v>#REF!</v>
      </c>
      <c r="O250" s="37" t="e">
        <f>SUMIF(#REF!,A250,#REF!)</f>
        <v>#REF!</v>
      </c>
      <c r="P250" s="64" t="e">
        <f t="shared" si="146"/>
        <v>#REF!</v>
      </c>
      <c r="Q250" s="71" t="e">
        <f t="shared" si="147"/>
        <v>#REF!</v>
      </c>
    </row>
    <row r="251" spans="1:17" ht="15.75" hidden="1" x14ac:dyDescent="0.3">
      <c r="A251" s="98" t="s">
        <v>484</v>
      </c>
      <c r="C251" s="37" t="e">
        <f>SUMIF(#REF!,A251,#REF!)</f>
        <v>#REF!</v>
      </c>
      <c r="D251" s="26" t="e">
        <f>SUMIF(#REF!,$A251,#REF!)</f>
        <v>#REF!</v>
      </c>
      <c r="E251" s="55" t="e">
        <f t="shared" si="140"/>
        <v>#REF!</v>
      </c>
      <c r="F251" s="63" t="e">
        <f t="shared" si="141"/>
        <v>#REF!</v>
      </c>
      <c r="G251" s="37" t="e">
        <f>SUMIF(#REF!,A251,#REF!)</f>
        <v>#REF!</v>
      </c>
      <c r="H251" s="64" t="e">
        <f t="shared" si="142"/>
        <v>#REF!</v>
      </c>
      <c r="I251" s="71" t="e">
        <f t="shared" si="143"/>
        <v>#REF!</v>
      </c>
      <c r="J251" s="51"/>
      <c r="K251" s="37" t="e">
        <f>SUMIF(#REF!,A251,#REF!)</f>
        <v>#REF!</v>
      </c>
      <c r="L251" t="e">
        <f>SUMIF(#REF!,$A251,#REF!)</f>
        <v>#REF!</v>
      </c>
      <c r="M251" s="54" t="e">
        <f t="shared" si="144"/>
        <v>#REF!</v>
      </c>
      <c r="N251" s="63" t="e">
        <f t="shared" si="145"/>
        <v>#REF!</v>
      </c>
      <c r="O251" s="37" t="e">
        <f>SUMIF(#REF!,A251,#REF!)</f>
        <v>#REF!</v>
      </c>
      <c r="P251" s="64" t="e">
        <f t="shared" si="146"/>
        <v>#REF!</v>
      </c>
      <c r="Q251" s="71" t="e">
        <f t="shared" si="147"/>
        <v>#REF!</v>
      </c>
    </row>
    <row r="252" spans="1:17" ht="16.5" hidden="1" thickBot="1" x14ac:dyDescent="0.35">
      <c r="A252" s="98" t="s">
        <v>486</v>
      </c>
      <c r="C252" s="37" t="e">
        <f>SUMIF(#REF!,A252,#REF!)</f>
        <v>#REF!</v>
      </c>
      <c r="D252" s="26" t="e">
        <f>SUMIF(#REF!,$A252,#REF!)</f>
        <v>#REF!</v>
      </c>
      <c r="E252" s="55" t="e">
        <f t="shared" si="140"/>
        <v>#REF!</v>
      </c>
      <c r="F252" s="63" t="e">
        <f t="shared" si="141"/>
        <v>#REF!</v>
      </c>
      <c r="G252" s="37" t="e">
        <f>SUMIF(#REF!,A252,#REF!)</f>
        <v>#REF!</v>
      </c>
      <c r="H252" s="64" t="e">
        <f t="shared" si="142"/>
        <v>#REF!</v>
      </c>
      <c r="I252" s="71" t="e">
        <f t="shared" si="143"/>
        <v>#REF!</v>
      </c>
      <c r="J252" s="51"/>
      <c r="K252" s="37" t="e">
        <f>SUMIF(#REF!,A252,#REF!)</f>
        <v>#REF!</v>
      </c>
      <c r="L252" t="e">
        <f>SUMIF(#REF!,$A252,#REF!)</f>
        <v>#REF!</v>
      </c>
      <c r="M252" s="54" t="e">
        <f t="shared" si="144"/>
        <v>#REF!</v>
      </c>
      <c r="N252" s="63" t="e">
        <f t="shared" si="145"/>
        <v>#REF!</v>
      </c>
      <c r="O252" s="37" t="e">
        <f>SUMIF(#REF!,A252,#REF!)</f>
        <v>#REF!</v>
      </c>
      <c r="P252" s="64" t="e">
        <f t="shared" si="146"/>
        <v>#REF!</v>
      </c>
      <c r="Q252" s="71" t="e">
        <f t="shared" si="147"/>
        <v>#REF!</v>
      </c>
    </row>
    <row r="253" spans="1:17" ht="16.5" thickBot="1" x14ac:dyDescent="0.35">
      <c r="A253" s="99" t="s">
        <v>481</v>
      </c>
      <c r="B253" t="s">
        <v>458</v>
      </c>
      <c r="C253" s="75" t="e">
        <f>SUM(C242:C252)</f>
        <v>#REF!</v>
      </c>
      <c r="D253" s="75" t="e">
        <f>SUM(D242:D252)</f>
        <v>#REF!</v>
      </c>
      <c r="E253" s="75" t="e">
        <f t="shared" si="140"/>
        <v>#REF!</v>
      </c>
      <c r="F253" s="76"/>
      <c r="G253" s="75" t="e">
        <f>SUM(G242:G252)</f>
        <v>#REF!</v>
      </c>
      <c r="H253" s="76" t="e">
        <f t="shared" si="142"/>
        <v>#REF!</v>
      </c>
      <c r="I253" s="77" t="e">
        <f t="shared" si="143"/>
        <v>#REF!</v>
      </c>
      <c r="J253" s="78"/>
      <c r="K253" s="75" t="e">
        <f>SUM(K242:K252)</f>
        <v>#REF!</v>
      </c>
      <c r="L253" s="75" t="e">
        <f>SUM(L242:L252)</f>
        <v>#REF!</v>
      </c>
      <c r="M253" s="75" t="e">
        <f t="shared" si="144"/>
        <v>#REF!</v>
      </c>
      <c r="N253" s="76"/>
      <c r="O253" s="75" t="e">
        <f>SUM(O242:O252)</f>
        <v>#REF!</v>
      </c>
      <c r="P253" s="76" t="e">
        <f t="shared" si="146"/>
        <v>#REF!</v>
      </c>
      <c r="Q253" s="77"/>
    </row>
    <row r="254" spans="1:17" ht="15.75" thickBot="1" x14ac:dyDescent="0.3">
      <c r="B254" s="111" t="s">
        <v>493</v>
      </c>
      <c r="C254" s="47" t="e">
        <f>C237-C253</f>
        <v>#REF!</v>
      </c>
      <c r="D254" s="47" t="e">
        <f>D237-D253</f>
        <v>#REF!</v>
      </c>
      <c r="E254" s="47" t="e">
        <f t="shared" si="140"/>
        <v>#REF!</v>
      </c>
      <c r="F254" s="48" t="e">
        <f>E254/D254</f>
        <v>#REF!</v>
      </c>
      <c r="G254" s="47" t="e">
        <f>G237-G253</f>
        <v>#REF!</v>
      </c>
      <c r="H254" s="47" t="e">
        <f t="shared" si="142"/>
        <v>#REF!</v>
      </c>
      <c r="I254" s="48" t="e">
        <f t="shared" si="143"/>
        <v>#REF!</v>
      </c>
      <c r="J254" s="24"/>
      <c r="K254" s="47" t="e">
        <f>K237-K253</f>
        <v>#REF!</v>
      </c>
      <c r="L254" s="47" t="e">
        <f>L237-L253</f>
        <v>#REF!</v>
      </c>
      <c r="M254" s="47" t="e">
        <f t="shared" si="144"/>
        <v>#REF!</v>
      </c>
      <c r="N254" s="29"/>
      <c r="O254" s="47" t="e">
        <f>O237-O253</f>
        <v>#REF!</v>
      </c>
      <c r="P254" s="47" t="e">
        <f t="shared" si="146"/>
        <v>#REF!</v>
      </c>
      <c r="Q254" s="48" t="e">
        <f>P254/O254</f>
        <v>#REF!</v>
      </c>
    </row>
    <row r="256" spans="1:17" x14ac:dyDescent="0.25">
      <c r="D256" s="26"/>
    </row>
  </sheetData>
  <mergeCells count="1">
    <mergeCell ref="B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001"/>
  <sheetViews>
    <sheetView showGridLines="0" workbookViewId="0">
      <pane ySplit="6" topLeftCell="A136" activePane="bottomLeft" state="frozen"/>
      <selection pane="bottomLeft" activeCell="F197" sqref="F197"/>
    </sheetView>
  </sheetViews>
  <sheetFormatPr defaultColWidth="8.7109375" defaultRowHeight="12.75" x14ac:dyDescent="0.2"/>
  <cols>
    <col min="1" max="1" width="35.28515625" style="94" customWidth="1"/>
    <col min="2" max="5" width="10.5703125" style="94" customWidth="1"/>
    <col min="6" max="17" width="10.140625" style="94" customWidth="1"/>
    <col min="18" max="88" width="10.28515625" style="1" customWidth="1"/>
    <col min="89" max="16384" width="8.7109375" style="1"/>
  </cols>
  <sheetData>
    <row r="2" spans="1:6" ht="26.25" x14ac:dyDescent="0.5">
      <c r="A2" s="137" t="s">
        <v>259</v>
      </c>
      <c r="B2" s="137"/>
      <c r="C2" s="137"/>
      <c r="D2" s="137"/>
      <c r="E2" s="137"/>
    </row>
    <row r="3" spans="1:6" ht="21.75" x14ac:dyDescent="0.4">
      <c r="A3" s="138" t="s">
        <v>160</v>
      </c>
      <c r="B3" s="138"/>
      <c r="C3" s="138"/>
      <c r="D3" s="138"/>
      <c r="E3" s="138"/>
    </row>
    <row r="4" spans="1:6" ht="18" x14ac:dyDescent="0.35">
      <c r="A4" s="139" t="s">
        <v>494</v>
      </c>
      <c r="B4" s="139"/>
      <c r="C4" s="139"/>
      <c r="D4" s="139"/>
      <c r="E4" s="139"/>
    </row>
    <row r="6" spans="1:6" ht="26.25" thickBot="1" x14ac:dyDescent="0.25">
      <c r="A6" s="112" t="s">
        <v>0</v>
      </c>
      <c r="B6" s="113" t="s">
        <v>495</v>
      </c>
      <c r="C6" s="113" t="s">
        <v>496</v>
      </c>
      <c r="D6" s="113" t="s">
        <v>497</v>
      </c>
      <c r="E6" s="114" t="s">
        <v>461</v>
      </c>
    </row>
    <row r="7" spans="1:6" x14ac:dyDescent="0.2">
      <c r="A7" s="115"/>
      <c r="B7" s="95"/>
      <c r="C7" s="95"/>
      <c r="D7" s="95"/>
      <c r="E7" s="95"/>
      <c r="F7" s="100"/>
    </row>
    <row r="8" spans="1:6" ht="13.5" thickBot="1" x14ac:dyDescent="0.25">
      <c r="A8" s="116" t="s">
        <v>180</v>
      </c>
      <c r="B8" s="97"/>
      <c r="C8" s="97"/>
      <c r="D8" s="97"/>
      <c r="E8" s="97"/>
      <c r="F8" s="100"/>
    </row>
    <row r="9" spans="1:6" x14ac:dyDescent="0.2">
      <c r="A9" s="117" t="s">
        <v>69</v>
      </c>
      <c r="B9" s="118">
        <v>139229</v>
      </c>
      <c r="C9" s="118">
        <v>124987</v>
      </c>
      <c r="D9" s="118">
        <v>114399</v>
      </c>
      <c r="E9" s="118">
        <v>378614</v>
      </c>
      <c r="F9" s="100"/>
    </row>
    <row r="10" spans="1:6" x14ac:dyDescent="0.2">
      <c r="A10" s="119" t="s">
        <v>144</v>
      </c>
      <c r="B10" s="120">
        <v>139229</v>
      </c>
      <c r="C10" s="120">
        <v>124987</v>
      </c>
      <c r="D10" s="120">
        <v>114399</v>
      </c>
      <c r="E10" s="120">
        <v>378614</v>
      </c>
      <c r="F10" s="100"/>
    </row>
    <row r="11" spans="1:6" ht="13.5" thickBot="1" x14ac:dyDescent="0.25">
      <c r="A11" s="116" t="s">
        <v>1</v>
      </c>
      <c r="B11" s="97"/>
      <c r="C11" s="97"/>
      <c r="D11" s="97"/>
      <c r="E11" s="97"/>
      <c r="F11" s="100"/>
    </row>
    <row r="12" spans="1:6" x14ac:dyDescent="0.2">
      <c r="A12" s="117" t="s">
        <v>251</v>
      </c>
      <c r="B12" s="118">
        <v>-45827</v>
      </c>
      <c r="C12" s="118">
        <v>-38493</v>
      </c>
      <c r="D12" s="118">
        <v>-33693</v>
      </c>
      <c r="E12" s="118">
        <v>-118013</v>
      </c>
      <c r="F12" s="100"/>
    </row>
    <row r="13" spans="1:6" x14ac:dyDescent="0.2">
      <c r="A13" s="117" t="s">
        <v>161</v>
      </c>
      <c r="B13" s="118">
        <v>41888</v>
      </c>
      <c r="C13" s="118">
        <v>45827</v>
      </c>
      <c r="D13" s="118">
        <v>38493</v>
      </c>
      <c r="E13" s="118">
        <v>126208</v>
      </c>
      <c r="F13" s="100"/>
    </row>
    <row r="14" spans="1:6" x14ac:dyDescent="0.2">
      <c r="A14" s="117" t="s">
        <v>19</v>
      </c>
      <c r="B14" s="118">
        <v>44984</v>
      </c>
      <c r="C14" s="118">
        <v>47818</v>
      </c>
      <c r="D14" s="118">
        <v>39011</v>
      </c>
      <c r="E14" s="118">
        <v>131812</v>
      </c>
      <c r="F14" s="100"/>
    </row>
    <row r="15" spans="1:6" x14ac:dyDescent="0.2">
      <c r="A15" s="117" t="s">
        <v>18</v>
      </c>
      <c r="B15" s="118">
        <v>1225</v>
      </c>
      <c r="C15" s="118">
        <v>1005</v>
      </c>
      <c r="D15" s="118">
        <v>1269</v>
      </c>
      <c r="E15" s="118">
        <v>3499</v>
      </c>
      <c r="F15" s="100"/>
    </row>
    <row r="16" spans="1:6" x14ac:dyDescent="0.2">
      <c r="A16" s="117" t="s">
        <v>38</v>
      </c>
      <c r="B16" s="118">
        <v>1495</v>
      </c>
      <c r="C16" s="118">
        <v>8477</v>
      </c>
      <c r="D16" s="118">
        <v>3135</v>
      </c>
      <c r="E16" s="118">
        <v>13107</v>
      </c>
      <c r="F16" s="100"/>
    </row>
    <row r="17" spans="1:6" x14ac:dyDescent="0.2">
      <c r="A17" s="119" t="s">
        <v>162</v>
      </c>
      <c r="B17" s="120">
        <v>43765</v>
      </c>
      <c r="C17" s="120">
        <v>64633</v>
      </c>
      <c r="D17" s="120">
        <v>48216</v>
      </c>
      <c r="E17" s="120">
        <v>156614</v>
      </c>
      <c r="F17" s="100"/>
    </row>
    <row r="18" spans="1:6" ht="13.5" thickBot="1" x14ac:dyDescent="0.25">
      <c r="A18" s="116" t="s">
        <v>427</v>
      </c>
      <c r="B18" s="97"/>
      <c r="C18" s="97"/>
      <c r="D18" s="97"/>
      <c r="E18" s="97"/>
      <c r="F18" s="100"/>
    </row>
    <row r="19" spans="1:6" x14ac:dyDescent="0.2">
      <c r="A19" s="117" t="s">
        <v>145</v>
      </c>
      <c r="B19" s="118">
        <v>4132</v>
      </c>
      <c r="C19" s="118">
        <v>2619</v>
      </c>
      <c r="D19" s="118">
        <v>2582</v>
      </c>
      <c r="E19" s="118">
        <v>9333</v>
      </c>
      <c r="F19" s="100"/>
    </row>
    <row r="20" spans="1:6" x14ac:dyDescent="0.2">
      <c r="A20" s="117" t="s">
        <v>249</v>
      </c>
      <c r="B20" s="118">
        <v>39243</v>
      </c>
      <c r="C20" s="118">
        <v>24363</v>
      </c>
      <c r="D20" s="118">
        <v>23851</v>
      </c>
      <c r="E20" s="118">
        <v>87457</v>
      </c>
      <c r="F20" s="100"/>
    </row>
    <row r="21" spans="1:6" x14ac:dyDescent="0.2">
      <c r="A21" s="117" t="s">
        <v>260</v>
      </c>
      <c r="B21" s="118">
        <v>0</v>
      </c>
      <c r="C21" s="118">
        <v>325</v>
      </c>
      <c r="D21" s="118">
        <v>335</v>
      </c>
      <c r="E21" s="118">
        <v>660</v>
      </c>
      <c r="F21" s="100"/>
    </row>
    <row r="22" spans="1:6" x14ac:dyDescent="0.2">
      <c r="A22" s="117" t="s">
        <v>39</v>
      </c>
      <c r="B22" s="118">
        <v>2237</v>
      </c>
      <c r="C22" s="118">
        <v>1463</v>
      </c>
      <c r="D22" s="118">
        <v>577</v>
      </c>
      <c r="E22" s="118">
        <v>4277</v>
      </c>
      <c r="F22" s="100"/>
    </row>
    <row r="23" spans="1:6" x14ac:dyDescent="0.2">
      <c r="A23" s="119" t="s">
        <v>428</v>
      </c>
      <c r="B23" s="120">
        <v>45612</v>
      </c>
      <c r="C23" s="120">
        <v>28770</v>
      </c>
      <c r="D23" s="120">
        <v>27346</v>
      </c>
      <c r="E23" s="120">
        <v>101727</v>
      </c>
      <c r="F23" s="100"/>
    </row>
    <row r="24" spans="1:6" ht="13.5" thickBot="1" x14ac:dyDescent="0.25">
      <c r="A24" s="121" t="s">
        <v>2</v>
      </c>
      <c r="B24" s="122">
        <v>49852</v>
      </c>
      <c r="C24" s="122">
        <v>31583</v>
      </c>
      <c r="D24" s="122">
        <v>38837</v>
      </c>
      <c r="E24" s="122">
        <v>120272</v>
      </c>
      <c r="F24" s="100"/>
    </row>
    <row r="25" spans="1:6" ht="13.5" thickBot="1" x14ac:dyDescent="0.25">
      <c r="A25" s="116" t="s">
        <v>400</v>
      </c>
      <c r="B25" s="97"/>
      <c r="C25" s="97"/>
      <c r="D25" s="97"/>
      <c r="E25" s="97"/>
      <c r="F25" s="100"/>
    </row>
    <row r="26" spans="1:6" x14ac:dyDescent="0.2">
      <c r="A26" s="117" t="s">
        <v>81</v>
      </c>
      <c r="B26" s="118">
        <v>7557</v>
      </c>
      <c r="C26" s="118">
        <v>4039</v>
      </c>
      <c r="D26" s="118">
        <v>10589</v>
      </c>
      <c r="E26" s="118">
        <v>22184</v>
      </c>
      <c r="F26" s="100"/>
    </row>
    <row r="27" spans="1:6" x14ac:dyDescent="0.2">
      <c r="A27" s="117" t="s">
        <v>401</v>
      </c>
      <c r="B27" s="118">
        <v>2203</v>
      </c>
      <c r="C27" s="118">
        <v>818</v>
      </c>
      <c r="D27" s="118">
        <v>1620</v>
      </c>
      <c r="E27" s="118">
        <v>4642</v>
      </c>
      <c r="F27" s="100"/>
    </row>
    <row r="28" spans="1:6" x14ac:dyDescent="0.2">
      <c r="A28" s="117" t="s">
        <v>498</v>
      </c>
      <c r="B28" s="118">
        <v>0</v>
      </c>
      <c r="C28" s="118">
        <v>0</v>
      </c>
      <c r="D28" s="118">
        <v>-6110</v>
      </c>
      <c r="E28" s="118">
        <v>-6111</v>
      </c>
      <c r="F28" s="100"/>
    </row>
    <row r="29" spans="1:6" x14ac:dyDescent="0.2">
      <c r="A29" s="119" t="s">
        <v>404</v>
      </c>
      <c r="B29" s="120">
        <v>9760</v>
      </c>
      <c r="C29" s="120">
        <v>4857</v>
      </c>
      <c r="D29" s="120">
        <v>6098</v>
      </c>
      <c r="E29" s="120">
        <v>20715</v>
      </c>
      <c r="F29" s="100"/>
    </row>
    <row r="30" spans="1:6" ht="13.5" thickBot="1" x14ac:dyDescent="0.25">
      <c r="A30" s="116" t="s">
        <v>405</v>
      </c>
      <c r="B30" s="97"/>
      <c r="C30" s="97"/>
      <c r="D30" s="97"/>
      <c r="E30" s="97"/>
      <c r="F30" s="100"/>
    </row>
    <row r="31" spans="1:6" x14ac:dyDescent="0.2">
      <c r="A31" s="117" t="s">
        <v>406</v>
      </c>
      <c r="B31" s="118">
        <v>-2992</v>
      </c>
      <c r="C31" s="118">
        <v>-657</v>
      </c>
      <c r="D31" s="118">
        <v>-466</v>
      </c>
      <c r="E31" s="118">
        <v>-4115</v>
      </c>
      <c r="F31" s="100"/>
    </row>
    <row r="32" spans="1:6" x14ac:dyDescent="0.2">
      <c r="A32" s="117" t="s">
        <v>417</v>
      </c>
      <c r="B32" s="118">
        <v>-1437</v>
      </c>
      <c r="C32" s="118">
        <v>1562</v>
      </c>
      <c r="D32" s="118">
        <v>0</v>
      </c>
      <c r="E32" s="118">
        <v>124</v>
      </c>
      <c r="F32" s="100"/>
    </row>
    <row r="33" spans="1:6" x14ac:dyDescent="0.2">
      <c r="A33" s="117" t="s">
        <v>440</v>
      </c>
      <c r="B33" s="118">
        <v>-6250</v>
      </c>
      <c r="C33" s="118">
        <v>4205</v>
      </c>
      <c r="D33" s="118">
        <v>-10395</v>
      </c>
      <c r="E33" s="118">
        <v>-12440</v>
      </c>
      <c r="F33" s="100"/>
    </row>
    <row r="34" spans="1:6" x14ac:dyDescent="0.2">
      <c r="A34" s="117" t="s">
        <v>443</v>
      </c>
      <c r="B34" s="118">
        <v>825</v>
      </c>
      <c r="C34" s="118">
        <v>930</v>
      </c>
      <c r="D34" s="118">
        <v>720</v>
      </c>
      <c r="E34" s="118">
        <v>2475</v>
      </c>
      <c r="F34" s="100"/>
    </row>
    <row r="35" spans="1:6" x14ac:dyDescent="0.2">
      <c r="A35" s="117" t="s">
        <v>468</v>
      </c>
      <c r="B35" s="118">
        <v>3010</v>
      </c>
      <c r="C35" s="118">
        <v>188</v>
      </c>
      <c r="D35" s="118">
        <v>0</v>
      </c>
      <c r="E35" s="118">
        <v>3198</v>
      </c>
      <c r="F35" s="100"/>
    </row>
    <row r="36" spans="1:6" x14ac:dyDescent="0.2">
      <c r="A36" s="119" t="s">
        <v>408</v>
      </c>
      <c r="B36" s="120">
        <v>-6844</v>
      </c>
      <c r="C36" s="120">
        <v>6227</v>
      </c>
      <c r="D36" s="120">
        <v>-10141</v>
      </c>
      <c r="E36" s="120">
        <v>-10757</v>
      </c>
      <c r="F36" s="100"/>
    </row>
    <row r="37" spans="1:6" ht="13.5" thickBot="1" x14ac:dyDescent="0.25">
      <c r="A37" s="121" t="s">
        <v>409</v>
      </c>
      <c r="B37" s="122">
        <v>16604</v>
      </c>
      <c r="C37" s="122">
        <v>-1371</v>
      </c>
      <c r="D37" s="122">
        <v>16239</v>
      </c>
      <c r="E37" s="122">
        <v>31472</v>
      </c>
      <c r="F37" s="100"/>
    </row>
    <row r="38" spans="1:6" ht="13.5" thickBot="1" x14ac:dyDescent="0.25">
      <c r="A38" s="121" t="s">
        <v>410</v>
      </c>
      <c r="B38" s="123">
        <v>1.701195</v>
      </c>
      <c r="C38" s="123">
        <v>-0.28218599999999999</v>
      </c>
      <c r="D38" s="123">
        <v>2.6629109999999998</v>
      </c>
      <c r="E38" s="123">
        <v>0</v>
      </c>
      <c r="F38" s="100"/>
    </row>
    <row r="39" spans="1:6" ht="13.5" thickBot="1" x14ac:dyDescent="0.25">
      <c r="A39" s="116" t="s">
        <v>291</v>
      </c>
      <c r="B39" s="97"/>
      <c r="C39" s="97"/>
      <c r="D39" s="97"/>
      <c r="E39" s="97"/>
      <c r="F39" s="100"/>
    </row>
    <row r="40" spans="1:6" x14ac:dyDescent="0.2">
      <c r="A40" s="117" t="s">
        <v>40</v>
      </c>
      <c r="B40" s="118">
        <v>200</v>
      </c>
      <c r="C40" s="118">
        <v>0</v>
      </c>
      <c r="D40" s="118">
        <v>390</v>
      </c>
      <c r="E40" s="118">
        <v>590</v>
      </c>
      <c r="F40" s="100"/>
    </row>
    <row r="41" spans="1:6" x14ac:dyDescent="0.2">
      <c r="A41" s="117" t="s">
        <v>411</v>
      </c>
      <c r="B41" s="118">
        <v>385</v>
      </c>
      <c r="C41" s="118">
        <v>0</v>
      </c>
      <c r="D41" s="118">
        <v>0</v>
      </c>
      <c r="E41" s="118">
        <v>385</v>
      </c>
      <c r="F41" s="100"/>
    </row>
    <row r="42" spans="1:6" x14ac:dyDescent="0.2">
      <c r="A42" s="117" t="s">
        <v>469</v>
      </c>
      <c r="B42" s="118">
        <v>2370</v>
      </c>
      <c r="C42" s="118">
        <v>0</v>
      </c>
      <c r="D42" s="118">
        <v>5602</v>
      </c>
      <c r="E42" s="118">
        <v>7972</v>
      </c>
      <c r="F42" s="100"/>
    </row>
    <row r="43" spans="1:6" x14ac:dyDescent="0.2">
      <c r="A43" s="117" t="s">
        <v>227</v>
      </c>
      <c r="B43" s="118">
        <v>2161</v>
      </c>
      <c r="C43" s="118">
        <v>2239</v>
      </c>
      <c r="D43" s="118">
        <v>2167</v>
      </c>
      <c r="E43" s="118">
        <v>6566</v>
      </c>
      <c r="F43" s="100"/>
    </row>
    <row r="44" spans="1:6" x14ac:dyDescent="0.2">
      <c r="A44" s="119" t="s">
        <v>41</v>
      </c>
      <c r="B44" s="120">
        <v>5116</v>
      </c>
      <c r="C44" s="120">
        <v>2239</v>
      </c>
      <c r="D44" s="120">
        <v>8158</v>
      </c>
      <c r="E44" s="120">
        <v>15513</v>
      </c>
      <c r="F44" s="100"/>
    </row>
    <row r="45" spans="1:6" ht="13.5" thickBot="1" x14ac:dyDescent="0.25">
      <c r="A45" s="121" t="s">
        <v>292</v>
      </c>
      <c r="B45" s="122">
        <v>-5116</v>
      </c>
      <c r="C45" s="122">
        <v>-2239</v>
      </c>
      <c r="D45" s="122">
        <v>-8158</v>
      </c>
      <c r="E45" s="122">
        <v>-15513</v>
      </c>
      <c r="F45" s="100"/>
    </row>
    <row r="46" spans="1:6" ht="13.5" thickBot="1" x14ac:dyDescent="0.25">
      <c r="A46" s="116" t="s">
        <v>228</v>
      </c>
      <c r="B46" s="97"/>
      <c r="C46" s="97"/>
      <c r="D46" s="97"/>
      <c r="E46" s="97"/>
      <c r="F46" s="100"/>
    </row>
    <row r="47" spans="1:6" x14ac:dyDescent="0.2">
      <c r="A47" s="117" t="s">
        <v>276</v>
      </c>
      <c r="B47" s="118">
        <v>377</v>
      </c>
      <c r="C47" s="118">
        <v>1157</v>
      </c>
      <c r="D47" s="118">
        <v>1427</v>
      </c>
      <c r="E47" s="118">
        <v>2961</v>
      </c>
      <c r="F47" s="100"/>
    </row>
    <row r="48" spans="1:6" x14ac:dyDescent="0.2">
      <c r="A48" s="117" t="s">
        <v>70</v>
      </c>
      <c r="B48" s="118">
        <v>8042</v>
      </c>
      <c r="C48" s="118">
        <v>7577</v>
      </c>
      <c r="D48" s="118">
        <v>6932</v>
      </c>
      <c r="E48" s="118">
        <v>22551</v>
      </c>
      <c r="F48" s="100"/>
    </row>
    <row r="49" spans="1:6" x14ac:dyDescent="0.2">
      <c r="A49" s="119" t="s">
        <v>42</v>
      </c>
      <c r="B49" s="120">
        <v>8419</v>
      </c>
      <c r="C49" s="120">
        <v>8733</v>
      </c>
      <c r="D49" s="120">
        <v>8359</v>
      </c>
      <c r="E49" s="120">
        <v>25512</v>
      </c>
      <c r="F49" s="100"/>
    </row>
    <row r="50" spans="1:6" ht="13.5" thickBot="1" x14ac:dyDescent="0.25">
      <c r="A50" s="116" t="s">
        <v>293</v>
      </c>
      <c r="B50" s="97"/>
      <c r="C50" s="97"/>
      <c r="D50" s="97"/>
      <c r="E50" s="97"/>
      <c r="F50" s="100"/>
    </row>
    <row r="51" spans="1:6" x14ac:dyDescent="0.2">
      <c r="A51" s="117" t="s">
        <v>209</v>
      </c>
      <c r="B51" s="118">
        <v>136</v>
      </c>
      <c r="C51" s="118">
        <v>136</v>
      </c>
      <c r="D51" s="118">
        <v>108</v>
      </c>
      <c r="E51" s="118">
        <v>379</v>
      </c>
      <c r="F51" s="100"/>
    </row>
    <row r="52" spans="1:6" x14ac:dyDescent="0.2">
      <c r="A52" s="117" t="s">
        <v>294</v>
      </c>
      <c r="B52" s="118">
        <v>1301</v>
      </c>
      <c r="C52" s="118">
        <v>1264</v>
      </c>
      <c r="D52" s="118">
        <v>994</v>
      </c>
      <c r="E52" s="118">
        <v>3559</v>
      </c>
      <c r="F52" s="100"/>
    </row>
    <row r="53" spans="1:6" x14ac:dyDescent="0.2">
      <c r="A53" s="117" t="s">
        <v>426</v>
      </c>
      <c r="B53" s="118">
        <v>70</v>
      </c>
      <c r="C53" s="118">
        <v>20</v>
      </c>
      <c r="D53" s="118">
        <v>0</v>
      </c>
      <c r="E53" s="118">
        <v>90</v>
      </c>
      <c r="F53" s="100"/>
    </row>
    <row r="54" spans="1:6" x14ac:dyDescent="0.2">
      <c r="A54" s="117" t="s">
        <v>499</v>
      </c>
      <c r="B54" s="118">
        <v>38</v>
      </c>
      <c r="C54" s="118">
        <v>0</v>
      </c>
      <c r="D54" s="118">
        <v>0</v>
      </c>
      <c r="E54" s="118">
        <v>38</v>
      </c>
      <c r="F54" s="100"/>
    </row>
    <row r="55" spans="1:6" x14ac:dyDescent="0.2">
      <c r="A55" s="117" t="s">
        <v>232</v>
      </c>
      <c r="B55" s="118">
        <v>797</v>
      </c>
      <c r="C55" s="118">
        <v>797</v>
      </c>
      <c r="D55" s="118">
        <v>797</v>
      </c>
      <c r="E55" s="118">
        <v>2390</v>
      </c>
      <c r="F55" s="100"/>
    </row>
    <row r="56" spans="1:6" x14ac:dyDescent="0.2">
      <c r="A56" s="117" t="s">
        <v>44</v>
      </c>
      <c r="B56" s="118">
        <v>138</v>
      </c>
      <c r="C56" s="118">
        <v>111</v>
      </c>
      <c r="D56" s="118">
        <v>111</v>
      </c>
      <c r="E56" s="118">
        <v>360</v>
      </c>
      <c r="F56" s="100"/>
    </row>
    <row r="57" spans="1:6" x14ac:dyDescent="0.2">
      <c r="A57" s="117" t="s">
        <v>277</v>
      </c>
      <c r="B57" s="118">
        <v>1318</v>
      </c>
      <c r="C57" s="118">
        <v>1034</v>
      </c>
      <c r="D57" s="118">
        <v>1022</v>
      </c>
      <c r="E57" s="118">
        <v>3373</v>
      </c>
      <c r="F57" s="100"/>
    </row>
    <row r="58" spans="1:6" x14ac:dyDescent="0.2">
      <c r="A58" s="119" t="s">
        <v>308</v>
      </c>
      <c r="B58" s="120">
        <v>3798</v>
      </c>
      <c r="C58" s="120">
        <v>3361</v>
      </c>
      <c r="D58" s="120">
        <v>3030</v>
      </c>
      <c r="E58" s="120">
        <v>10189</v>
      </c>
      <c r="F58" s="100"/>
    </row>
    <row r="59" spans="1:6" ht="13.5" thickBot="1" x14ac:dyDescent="0.25">
      <c r="A59" s="121" t="s">
        <v>261</v>
      </c>
      <c r="B59" s="122">
        <v>4622</v>
      </c>
      <c r="C59" s="122">
        <v>5372</v>
      </c>
      <c r="D59" s="122">
        <v>5328</v>
      </c>
      <c r="E59" s="122">
        <v>15322</v>
      </c>
      <c r="F59" s="100"/>
    </row>
    <row r="60" spans="1:6" ht="13.5" thickBot="1" x14ac:dyDescent="0.25">
      <c r="A60" s="116" t="s">
        <v>278</v>
      </c>
      <c r="B60" s="97"/>
      <c r="C60" s="97"/>
      <c r="D60" s="97"/>
      <c r="E60" s="97"/>
      <c r="F60" s="100"/>
    </row>
    <row r="61" spans="1:6" x14ac:dyDescent="0.2">
      <c r="A61" s="117" t="s">
        <v>234</v>
      </c>
      <c r="B61" s="118">
        <v>236795</v>
      </c>
      <c r="C61" s="118">
        <v>237002</v>
      </c>
      <c r="D61" s="118">
        <v>225426</v>
      </c>
      <c r="E61" s="118">
        <v>699222</v>
      </c>
      <c r="F61" s="100"/>
    </row>
    <row r="62" spans="1:6" x14ac:dyDescent="0.2">
      <c r="A62" s="119" t="s">
        <v>252</v>
      </c>
      <c r="B62" s="120">
        <v>236795</v>
      </c>
      <c r="C62" s="120">
        <v>237002</v>
      </c>
      <c r="D62" s="120">
        <v>225426</v>
      </c>
      <c r="E62" s="120">
        <v>699222</v>
      </c>
      <c r="F62" s="100"/>
    </row>
    <row r="63" spans="1:6" ht="13.5" thickBot="1" x14ac:dyDescent="0.25">
      <c r="A63" s="116" t="s">
        <v>253</v>
      </c>
      <c r="B63" s="97"/>
      <c r="C63" s="97"/>
      <c r="D63" s="97"/>
      <c r="E63" s="97"/>
      <c r="F63" s="100"/>
    </row>
    <row r="64" spans="1:6" x14ac:dyDescent="0.2">
      <c r="A64" s="117" t="s">
        <v>235</v>
      </c>
      <c r="B64" s="118">
        <v>3439</v>
      </c>
      <c r="C64" s="118">
        <v>3441</v>
      </c>
      <c r="D64" s="118">
        <v>3439</v>
      </c>
      <c r="E64" s="118">
        <v>10320</v>
      </c>
      <c r="F64" s="100"/>
    </row>
    <row r="65" spans="1:6" x14ac:dyDescent="0.2">
      <c r="A65" s="117" t="s">
        <v>295</v>
      </c>
      <c r="B65" s="118">
        <v>11953</v>
      </c>
      <c r="C65" s="118">
        <v>9036</v>
      </c>
      <c r="D65" s="118">
        <v>12328</v>
      </c>
      <c r="E65" s="118">
        <v>33318</v>
      </c>
      <c r="F65" s="100"/>
    </row>
    <row r="66" spans="1:6" x14ac:dyDescent="0.2">
      <c r="A66" s="117" t="s">
        <v>163</v>
      </c>
      <c r="B66" s="118">
        <v>38499</v>
      </c>
      <c r="C66" s="118">
        <v>41535</v>
      </c>
      <c r="D66" s="118">
        <v>35725</v>
      </c>
      <c r="E66" s="118">
        <v>115759</v>
      </c>
      <c r="F66" s="100"/>
    </row>
    <row r="67" spans="1:6" x14ac:dyDescent="0.2">
      <c r="A67" s="117" t="s">
        <v>262</v>
      </c>
      <c r="B67" s="118">
        <v>4980</v>
      </c>
      <c r="C67" s="118">
        <v>-591</v>
      </c>
      <c r="D67" s="118">
        <v>17143</v>
      </c>
      <c r="E67" s="118">
        <v>21531</v>
      </c>
      <c r="F67" s="100"/>
    </row>
    <row r="68" spans="1:6" x14ac:dyDescent="0.2">
      <c r="A68" s="117" t="s">
        <v>104</v>
      </c>
      <c r="B68" s="118">
        <v>2267</v>
      </c>
      <c r="C68" s="118">
        <v>1889</v>
      </c>
      <c r="D68" s="118">
        <v>1875</v>
      </c>
      <c r="E68" s="118">
        <v>6031</v>
      </c>
      <c r="F68" s="100"/>
    </row>
    <row r="69" spans="1:6" x14ac:dyDescent="0.2">
      <c r="A69" s="117" t="s">
        <v>210</v>
      </c>
      <c r="B69" s="118">
        <v>21692</v>
      </c>
      <c r="C69" s="118">
        <v>17567</v>
      </c>
      <c r="D69" s="118">
        <v>17315</v>
      </c>
      <c r="E69" s="118">
        <v>56574</v>
      </c>
      <c r="F69" s="100"/>
    </row>
    <row r="70" spans="1:6" x14ac:dyDescent="0.2">
      <c r="A70" s="117" t="s">
        <v>165</v>
      </c>
      <c r="B70" s="118">
        <v>1076</v>
      </c>
      <c r="C70" s="118">
        <v>344</v>
      </c>
      <c r="D70" s="118">
        <v>344</v>
      </c>
      <c r="E70" s="118">
        <v>1763</v>
      </c>
      <c r="F70" s="100"/>
    </row>
    <row r="71" spans="1:6" x14ac:dyDescent="0.2">
      <c r="A71" s="119" t="s">
        <v>263</v>
      </c>
      <c r="B71" s="120">
        <v>83906</v>
      </c>
      <c r="C71" s="120">
        <v>73221</v>
      </c>
      <c r="D71" s="120">
        <v>88168</v>
      </c>
      <c r="E71" s="120">
        <v>245295</v>
      </c>
      <c r="F71" s="100"/>
    </row>
    <row r="72" spans="1:6" ht="13.5" thickBot="1" x14ac:dyDescent="0.25">
      <c r="A72" s="121" t="s">
        <v>279</v>
      </c>
      <c r="B72" s="122">
        <v>152889</v>
      </c>
      <c r="C72" s="122">
        <v>163781</v>
      </c>
      <c r="D72" s="122">
        <v>137258</v>
      </c>
      <c r="E72" s="122">
        <v>453927</v>
      </c>
      <c r="F72" s="100"/>
    </row>
    <row r="73" spans="1:6" ht="13.5" thickBot="1" x14ac:dyDescent="0.25">
      <c r="A73" s="116" t="s">
        <v>237</v>
      </c>
      <c r="B73" s="97"/>
      <c r="C73" s="97"/>
      <c r="D73" s="97"/>
      <c r="E73" s="97"/>
      <c r="F73" s="100"/>
    </row>
    <row r="74" spans="1:6" x14ac:dyDescent="0.2">
      <c r="A74" s="117" t="s">
        <v>310</v>
      </c>
      <c r="B74" s="118">
        <v>491</v>
      </c>
      <c r="C74" s="118">
        <v>50</v>
      </c>
      <c r="D74" s="118">
        <v>18</v>
      </c>
      <c r="E74" s="118">
        <v>559</v>
      </c>
      <c r="F74" s="100"/>
    </row>
    <row r="75" spans="1:6" x14ac:dyDescent="0.2">
      <c r="A75" s="117" t="s">
        <v>212</v>
      </c>
      <c r="B75" s="118">
        <v>10626</v>
      </c>
      <c r="C75" s="118">
        <v>10626</v>
      </c>
      <c r="D75" s="118">
        <v>10626</v>
      </c>
      <c r="E75" s="118">
        <v>31877</v>
      </c>
      <c r="F75" s="100"/>
    </row>
    <row r="76" spans="1:6" x14ac:dyDescent="0.2">
      <c r="A76" s="117" t="s">
        <v>238</v>
      </c>
      <c r="B76" s="118">
        <v>13048</v>
      </c>
      <c r="C76" s="118">
        <v>6767</v>
      </c>
      <c r="D76" s="118">
        <v>12532</v>
      </c>
      <c r="E76" s="118">
        <v>32347</v>
      </c>
      <c r="F76" s="100"/>
    </row>
    <row r="77" spans="1:6" x14ac:dyDescent="0.2">
      <c r="A77" s="119" t="s">
        <v>23</v>
      </c>
      <c r="B77" s="120">
        <v>24164</v>
      </c>
      <c r="C77" s="120">
        <v>17442</v>
      </c>
      <c r="D77" s="120">
        <v>23176</v>
      </c>
      <c r="E77" s="120">
        <v>64783</v>
      </c>
      <c r="F77" s="100"/>
    </row>
    <row r="78" spans="1:6" ht="13.5" thickBot="1" x14ac:dyDescent="0.25">
      <c r="A78" s="116" t="s">
        <v>73</v>
      </c>
      <c r="B78" s="97"/>
      <c r="C78" s="97"/>
      <c r="D78" s="97"/>
      <c r="E78" s="97"/>
      <c r="F78" s="100"/>
    </row>
    <row r="79" spans="1:6" x14ac:dyDescent="0.2">
      <c r="A79" s="117" t="s">
        <v>311</v>
      </c>
      <c r="B79" s="118">
        <v>3103</v>
      </c>
      <c r="C79" s="118">
        <v>0</v>
      </c>
      <c r="D79" s="118">
        <v>0</v>
      </c>
      <c r="E79" s="118">
        <v>3103</v>
      </c>
      <c r="F79" s="100"/>
    </row>
    <row r="80" spans="1:6" x14ac:dyDescent="0.2">
      <c r="A80" s="117" t="s">
        <v>45</v>
      </c>
      <c r="B80" s="118">
        <v>41900</v>
      </c>
      <c r="C80" s="118">
        <v>39968</v>
      </c>
      <c r="D80" s="118">
        <v>40000</v>
      </c>
      <c r="E80" s="118">
        <v>121868</v>
      </c>
      <c r="F80" s="100"/>
    </row>
    <row r="81" spans="1:6" x14ac:dyDescent="0.2">
      <c r="A81" s="117" t="s">
        <v>74</v>
      </c>
      <c r="B81" s="118">
        <v>2458</v>
      </c>
      <c r="C81" s="118">
        <v>2458</v>
      </c>
      <c r="D81" s="118">
        <v>-2117</v>
      </c>
      <c r="E81" s="118">
        <v>2799</v>
      </c>
      <c r="F81" s="100"/>
    </row>
    <row r="82" spans="1:6" x14ac:dyDescent="0.2">
      <c r="A82" s="117" t="s">
        <v>166</v>
      </c>
      <c r="B82" s="118">
        <v>30</v>
      </c>
      <c r="C82" s="118">
        <v>31</v>
      </c>
      <c r="D82" s="118">
        <v>102</v>
      </c>
      <c r="E82" s="118">
        <v>163</v>
      </c>
      <c r="F82" s="100"/>
    </row>
    <row r="83" spans="1:6" x14ac:dyDescent="0.2">
      <c r="A83" s="117" t="s">
        <v>184</v>
      </c>
      <c r="B83" s="118">
        <v>1326</v>
      </c>
      <c r="C83" s="118">
        <v>1326</v>
      </c>
      <c r="D83" s="118">
        <v>1326</v>
      </c>
      <c r="E83" s="118">
        <v>3978</v>
      </c>
      <c r="F83" s="100"/>
    </row>
    <row r="84" spans="1:6" x14ac:dyDescent="0.2">
      <c r="A84" s="117" t="s">
        <v>393</v>
      </c>
      <c r="B84" s="118">
        <v>23406</v>
      </c>
      <c r="C84" s="118">
        <v>9504</v>
      </c>
      <c r="D84" s="118">
        <v>4939</v>
      </c>
      <c r="E84" s="118">
        <v>37850</v>
      </c>
      <c r="F84" s="100"/>
    </row>
    <row r="85" spans="1:6" x14ac:dyDescent="0.2">
      <c r="A85" s="117" t="s">
        <v>185</v>
      </c>
      <c r="B85" s="118">
        <v>353</v>
      </c>
      <c r="C85" s="118">
        <v>0</v>
      </c>
      <c r="D85" s="118">
        <v>0</v>
      </c>
      <c r="E85" s="118">
        <v>353</v>
      </c>
      <c r="F85" s="100"/>
    </row>
    <row r="86" spans="1:6" x14ac:dyDescent="0.2">
      <c r="A86" s="117" t="s">
        <v>76</v>
      </c>
      <c r="B86" s="118">
        <v>634</v>
      </c>
      <c r="C86" s="118">
        <v>634</v>
      </c>
      <c r="D86" s="118">
        <v>634</v>
      </c>
      <c r="E86" s="118">
        <v>1902</v>
      </c>
      <c r="F86" s="100"/>
    </row>
    <row r="87" spans="1:6" x14ac:dyDescent="0.2">
      <c r="A87" s="117" t="s">
        <v>429</v>
      </c>
      <c r="B87" s="118">
        <v>300</v>
      </c>
      <c r="C87" s="118">
        <v>-2516</v>
      </c>
      <c r="D87" s="118">
        <v>-6</v>
      </c>
      <c r="E87" s="118">
        <v>-2222</v>
      </c>
      <c r="F87" s="100"/>
    </row>
    <row r="88" spans="1:6" x14ac:dyDescent="0.2">
      <c r="A88" s="119" t="s">
        <v>186</v>
      </c>
      <c r="B88" s="120">
        <v>73510</v>
      </c>
      <c r="C88" s="120">
        <v>51404</v>
      </c>
      <c r="D88" s="120">
        <v>44877</v>
      </c>
      <c r="E88" s="120">
        <v>169791</v>
      </c>
      <c r="F88" s="100"/>
    </row>
    <row r="89" spans="1:6" ht="13.5" thickBot="1" x14ac:dyDescent="0.25">
      <c r="A89" s="121" t="s">
        <v>187</v>
      </c>
      <c r="B89" s="122">
        <v>-49345</v>
      </c>
      <c r="C89" s="122">
        <v>-33962</v>
      </c>
      <c r="D89" s="122">
        <v>-21701</v>
      </c>
      <c r="E89" s="122">
        <v>-105009</v>
      </c>
      <c r="F89" s="100"/>
    </row>
    <row r="90" spans="1:6" ht="13.5" thickBot="1" x14ac:dyDescent="0.25">
      <c r="A90" s="116" t="s">
        <v>280</v>
      </c>
      <c r="B90" s="97"/>
      <c r="C90" s="97"/>
      <c r="D90" s="97"/>
      <c r="E90" s="97"/>
      <c r="F90" s="100"/>
    </row>
    <row r="91" spans="1:6" x14ac:dyDescent="0.2">
      <c r="A91" s="117" t="s">
        <v>312</v>
      </c>
      <c r="B91" s="118">
        <v>667</v>
      </c>
      <c r="C91" s="118">
        <v>780</v>
      </c>
      <c r="D91" s="118">
        <v>653</v>
      </c>
      <c r="E91" s="118">
        <v>2100</v>
      </c>
      <c r="F91" s="100"/>
    </row>
    <row r="92" spans="1:6" x14ac:dyDescent="0.2">
      <c r="A92" s="117" t="s">
        <v>265</v>
      </c>
      <c r="B92" s="118">
        <v>14051</v>
      </c>
      <c r="C92" s="118">
        <v>14702</v>
      </c>
      <c r="D92" s="118">
        <v>12475</v>
      </c>
      <c r="E92" s="118">
        <v>41227</v>
      </c>
      <c r="F92" s="100"/>
    </row>
    <row r="93" spans="1:6" x14ac:dyDescent="0.2">
      <c r="A93" s="119" t="s">
        <v>78</v>
      </c>
      <c r="B93" s="120">
        <v>14718</v>
      </c>
      <c r="C93" s="120">
        <v>15481</v>
      </c>
      <c r="D93" s="120">
        <v>13128</v>
      </c>
      <c r="E93" s="120">
        <v>43328</v>
      </c>
      <c r="F93" s="100"/>
    </row>
    <row r="94" spans="1:6" ht="13.5" thickBot="1" x14ac:dyDescent="0.25">
      <c r="A94" s="116" t="s">
        <v>79</v>
      </c>
      <c r="B94" s="97"/>
      <c r="C94" s="97"/>
      <c r="D94" s="97"/>
      <c r="E94" s="97"/>
      <c r="F94" s="100"/>
    </row>
    <row r="95" spans="1:6" x14ac:dyDescent="0.2">
      <c r="A95" s="117" t="s">
        <v>188</v>
      </c>
      <c r="B95" s="118">
        <v>11941</v>
      </c>
      <c r="C95" s="118">
        <v>16550</v>
      </c>
      <c r="D95" s="118">
        <v>13340</v>
      </c>
      <c r="E95" s="118">
        <v>41830</v>
      </c>
      <c r="F95" s="100"/>
    </row>
    <row r="96" spans="1:6" x14ac:dyDescent="0.2">
      <c r="A96" s="117" t="s">
        <v>125</v>
      </c>
      <c r="B96" s="118">
        <v>2093</v>
      </c>
      <c r="C96" s="118">
        <v>1902</v>
      </c>
      <c r="D96" s="118">
        <v>2014</v>
      </c>
      <c r="E96" s="118">
        <v>6009</v>
      </c>
      <c r="F96" s="100"/>
    </row>
    <row r="97" spans="1:6" x14ac:dyDescent="0.2">
      <c r="A97" s="119" t="s">
        <v>167</v>
      </c>
      <c r="B97" s="120">
        <v>14033</v>
      </c>
      <c r="C97" s="120">
        <v>18452</v>
      </c>
      <c r="D97" s="120">
        <v>15354</v>
      </c>
      <c r="E97" s="120">
        <v>47839</v>
      </c>
      <c r="F97" s="100"/>
    </row>
    <row r="98" spans="1:6" ht="13.5" thickBot="1" x14ac:dyDescent="0.25">
      <c r="A98" s="121" t="s">
        <v>80</v>
      </c>
      <c r="B98" s="122">
        <v>685</v>
      </c>
      <c r="C98" s="122">
        <v>-2970</v>
      </c>
      <c r="D98" s="122">
        <v>-2226</v>
      </c>
      <c r="E98" s="122">
        <v>-4512</v>
      </c>
      <c r="F98" s="100"/>
    </row>
    <row r="99" spans="1:6" ht="13.5" thickBot="1" x14ac:dyDescent="0.25">
      <c r="A99" s="116" t="s">
        <v>189</v>
      </c>
      <c r="B99" s="97"/>
      <c r="C99" s="97"/>
      <c r="D99" s="97"/>
      <c r="E99" s="97"/>
      <c r="F99" s="100"/>
    </row>
    <row r="100" spans="1:6" x14ac:dyDescent="0.2">
      <c r="A100" s="117" t="s">
        <v>500</v>
      </c>
      <c r="B100" s="118">
        <v>0</v>
      </c>
      <c r="C100" s="118">
        <v>14</v>
      </c>
      <c r="D100" s="118">
        <v>0</v>
      </c>
      <c r="E100" s="118">
        <v>14</v>
      </c>
      <c r="F100" s="100"/>
    </row>
    <row r="101" spans="1:6" x14ac:dyDescent="0.2">
      <c r="A101" s="117" t="s">
        <v>47</v>
      </c>
      <c r="B101" s="118">
        <v>0</v>
      </c>
      <c r="C101" s="118">
        <v>136</v>
      </c>
      <c r="D101" s="118">
        <v>380</v>
      </c>
      <c r="E101" s="118">
        <v>516</v>
      </c>
      <c r="F101" s="100"/>
    </row>
    <row r="102" spans="1:6" x14ac:dyDescent="0.2">
      <c r="A102" s="117" t="s">
        <v>313</v>
      </c>
      <c r="B102" s="118">
        <v>4500</v>
      </c>
      <c r="C102" s="118">
        <v>11473</v>
      </c>
      <c r="D102" s="118">
        <v>-104</v>
      </c>
      <c r="E102" s="118">
        <v>15869</v>
      </c>
      <c r="F102" s="100"/>
    </row>
    <row r="103" spans="1:6" x14ac:dyDescent="0.2">
      <c r="A103" s="117" t="s">
        <v>82</v>
      </c>
      <c r="B103" s="118">
        <v>4118</v>
      </c>
      <c r="C103" s="118">
        <v>3629</v>
      </c>
      <c r="D103" s="118">
        <v>3612</v>
      </c>
      <c r="E103" s="118">
        <v>11359</v>
      </c>
      <c r="F103" s="100"/>
    </row>
    <row r="104" spans="1:6" x14ac:dyDescent="0.2">
      <c r="A104" s="117" t="s">
        <v>191</v>
      </c>
      <c r="B104" s="118">
        <v>1227</v>
      </c>
      <c r="C104" s="118">
        <v>0</v>
      </c>
      <c r="D104" s="118">
        <v>0</v>
      </c>
      <c r="E104" s="118">
        <v>1227</v>
      </c>
      <c r="F104" s="100"/>
    </row>
    <row r="105" spans="1:6" x14ac:dyDescent="0.2">
      <c r="A105" s="117" t="s">
        <v>282</v>
      </c>
      <c r="B105" s="118">
        <v>400</v>
      </c>
      <c r="C105" s="118">
        <v>400</v>
      </c>
      <c r="D105" s="118">
        <v>500</v>
      </c>
      <c r="E105" s="118">
        <v>1300</v>
      </c>
      <c r="F105" s="100"/>
    </row>
    <row r="106" spans="1:6" x14ac:dyDescent="0.2">
      <c r="A106" s="117" t="s">
        <v>297</v>
      </c>
      <c r="B106" s="118">
        <v>139</v>
      </c>
      <c r="C106" s="118">
        <v>159</v>
      </c>
      <c r="D106" s="118">
        <v>156</v>
      </c>
      <c r="E106" s="118">
        <v>453</v>
      </c>
      <c r="F106" s="100"/>
    </row>
    <row r="107" spans="1:6" x14ac:dyDescent="0.2">
      <c r="A107" s="117" t="s">
        <v>48</v>
      </c>
      <c r="B107" s="118">
        <v>3183</v>
      </c>
      <c r="C107" s="118">
        <v>2526</v>
      </c>
      <c r="D107" s="118">
        <v>16191</v>
      </c>
      <c r="E107" s="118">
        <v>21899</v>
      </c>
      <c r="F107" s="100"/>
    </row>
    <row r="108" spans="1:6" x14ac:dyDescent="0.2">
      <c r="A108" s="117" t="s">
        <v>213</v>
      </c>
      <c r="B108" s="118">
        <v>3110</v>
      </c>
      <c r="C108" s="118">
        <v>3110</v>
      </c>
      <c r="D108" s="118">
        <v>3110</v>
      </c>
      <c r="E108" s="118">
        <v>9329</v>
      </c>
      <c r="F108" s="100"/>
    </row>
    <row r="109" spans="1:6" x14ac:dyDescent="0.2">
      <c r="A109" s="119" t="s">
        <v>283</v>
      </c>
      <c r="B109" s="120">
        <v>16677</v>
      </c>
      <c r="C109" s="120">
        <v>21445</v>
      </c>
      <c r="D109" s="120">
        <v>23845</v>
      </c>
      <c r="E109" s="120">
        <v>61967</v>
      </c>
      <c r="F109" s="100"/>
    </row>
    <row r="110" spans="1:6" ht="13.5" thickBot="1" x14ac:dyDescent="0.25">
      <c r="A110" s="116" t="s">
        <v>83</v>
      </c>
      <c r="B110" s="97"/>
      <c r="C110" s="97"/>
      <c r="D110" s="97"/>
      <c r="E110" s="97"/>
      <c r="F110" s="100"/>
    </row>
    <row r="111" spans="1:6" x14ac:dyDescent="0.2">
      <c r="A111" s="117" t="s">
        <v>314</v>
      </c>
      <c r="B111" s="118">
        <v>9812</v>
      </c>
      <c r="C111" s="118">
        <v>9812</v>
      </c>
      <c r="D111" s="118">
        <v>9812</v>
      </c>
      <c r="E111" s="118">
        <v>29437</v>
      </c>
      <c r="F111" s="100"/>
    </row>
    <row r="112" spans="1:6" x14ac:dyDescent="0.2">
      <c r="A112" s="117" t="s">
        <v>315</v>
      </c>
      <c r="B112" s="118">
        <v>2294</v>
      </c>
      <c r="C112" s="118">
        <v>2358</v>
      </c>
      <c r="D112" s="118">
        <v>3238</v>
      </c>
      <c r="E112" s="118">
        <v>7889</v>
      </c>
      <c r="F112" s="100"/>
    </row>
    <row r="113" spans="1:6" x14ac:dyDescent="0.2">
      <c r="A113" s="117" t="s">
        <v>192</v>
      </c>
      <c r="B113" s="95"/>
      <c r="C113" s="95"/>
      <c r="D113" s="95"/>
      <c r="E113" s="95"/>
      <c r="F113" s="100"/>
    </row>
    <row r="114" spans="1:6" x14ac:dyDescent="0.2">
      <c r="A114" s="117" t="s">
        <v>151</v>
      </c>
      <c r="B114" s="118">
        <v>0</v>
      </c>
      <c r="C114" s="118">
        <v>3954</v>
      </c>
      <c r="D114" s="118">
        <v>939</v>
      </c>
      <c r="E114" s="118">
        <v>4893</v>
      </c>
      <c r="F114" s="100"/>
    </row>
    <row r="115" spans="1:6" x14ac:dyDescent="0.2">
      <c r="A115" s="119" t="s">
        <v>127</v>
      </c>
      <c r="B115" s="120">
        <v>0</v>
      </c>
      <c r="C115" s="120">
        <v>3954</v>
      </c>
      <c r="D115" s="120">
        <v>939</v>
      </c>
      <c r="E115" s="120">
        <v>4893</v>
      </c>
      <c r="F115" s="100"/>
    </row>
    <row r="116" spans="1:6" x14ac:dyDescent="0.2">
      <c r="A116" s="117" t="s">
        <v>316</v>
      </c>
      <c r="B116" s="118">
        <v>879</v>
      </c>
      <c r="C116" s="118">
        <v>4473</v>
      </c>
      <c r="D116" s="118">
        <v>731</v>
      </c>
      <c r="E116" s="118">
        <v>6083</v>
      </c>
      <c r="F116" s="100"/>
    </row>
    <row r="117" spans="1:6" x14ac:dyDescent="0.2">
      <c r="A117" s="117" t="s">
        <v>24</v>
      </c>
      <c r="B117" s="118">
        <v>0</v>
      </c>
      <c r="C117" s="118">
        <v>660</v>
      </c>
      <c r="D117" s="118">
        <v>0</v>
      </c>
      <c r="E117" s="118">
        <v>660</v>
      </c>
      <c r="F117" s="100"/>
    </row>
    <row r="118" spans="1:6" x14ac:dyDescent="0.2">
      <c r="A118" s="117" t="s">
        <v>214</v>
      </c>
      <c r="B118" s="95"/>
      <c r="C118" s="95"/>
      <c r="D118" s="95"/>
      <c r="E118" s="95"/>
      <c r="F118" s="100"/>
    </row>
    <row r="119" spans="1:6" x14ac:dyDescent="0.2">
      <c r="A119" s="117" t="s">
        <v>25</v>
      </c>
      <c r="B119" s="118">
        <v>8946</v>
      </c>
      <c r="C119" s="118">
        <v>0</v>
      </c>
      <c r="D119" s="118">
        <v>0</v>
      </c>
      <c r="E119" s="118">
        <v>8946</v>
      </c>
      <c r="F119" s="100"/>
    </row>
    <row r="120" spans="1:6" x14ac:dyDescent="0.2">
      <c r="A120" s="117" t="s">
        <v>215</v>
      </c>
      <c r="B120" s="118">
        <v>555</v>
      </c>
      <c r="C120" s="118">
        <v>256</v>
      </c>
      <c r="D120" s="118">
        <v>625</v>
      </c>
      <c r="E120" s="118">
        <v>1435</v>
      </c>
      <c r="F120" s="100"/>
    </row>
    <row r="121" spans="1:6" x14ac:dyDescent="0.2">
      <c r="A121" s="117" t="s">
        <v>128</v>
      </c>
      <c r="B121" s="118">
        <v>6671</v>
      </c>
      <c r="C121" s="118">
        <v>5489</v>
      </c>
      <c r="D121" s="118">
        <v>5590</v>
      </c>
      <c r="E121" s="118">
        <v>17750</v>
      </c>
      <c r="F121" s="100"/>
    </row>
    <row r="122" spans="1:6" x14ac:dyDescent="0.2">
      <c r="A122" s="117" t="s">
        <v>266</v>
      </c>
      <c r="B122" s="118">
        <v>953</v>
      </c>
      <c r="C122" s="118">
        <v>2331</v>
      </c>
      <c r="D122" s="118">
        <v>548</v>
      </c>
      <c r="E122" s="118">
        <v>3831</v>
      </c>
      <c r="F122" s="100"/>
    </row>
    <row r="123" spans="1:6" x14ac:dyDescent="0.2">
      <c r="A123" s="117" t="s">
        <v>284</v>
      </c>
      <c r="B123" s="118">
        <v>1232</v>
      </c>
      <c r="C123" s="118">
        <v>1494</v>
      </c>
      <c r="D123" s="118">
        <v>2529</v>
      </c>
      <c r="E123" s="118">
        <v>5255</v>
      </c>
      <c r="F123" s="100"/>
    </row>
    <row r="124" spans="1:6" x14ac:dyDescent="0.2">
      <c r="A124" s="119" t="s">
        <v>51</v>
      </c>
      <c r="B124" s="120">
        <v>18356</v>
      </c>
      <c r="C124" s="120">
        <v>9571</v>
      </c>
      <c r="D124" s="120">
        <v>9291</v>
      </c>
      <c r="E124" s="120">
        <v>37218</v>
      </c>
      <c r="F124" s="100"/>
    </row>
    <row r="125" spans="1:6" x14ac:dyDescent="0.2">
      <c r="A125" s="117" t="s">
        <v>26</v>
      </c>
      <c r="B125" s="95"/>
      <c r="C125" s="95"/>
      <c r="D125" s="95"/>
      <c r="E125" s="95"/>
      <c r="F125" s="100"/>
    </row>
    <row r="126" spans="1:6" x14ac:dyDescent="0.2">
      <c r="A126" s="117" t="s">
        <v>84</v>
      </c>
      <c r="B126" s="118">
        <v>1081</v>
      </c>
      <c r="C126" s="118">
        <v>1199</v>
      </c>
      <c r="D126" s="118">
        <v>387</v>
      </c>
      <c r="E126" s="118">
        <v>2667</v>
      </c>
      <c r="F126" s="100"/>
    </row>
    <row r="127" spans="1:6" x14ac:dyDescent="0.2">
      <c r="A127" s="117" t="s">
        <v>52</v>
      </c>
      <c r="B127" s="118">
        <v>3846</v>
      </c>
      <c r="C127" s="118">
        <v>3819</v>
      </c>
      <c r="D127" s="118">
        <v>4358</v>
      </c>
      <c r="E127" s="118">
        <v>12022</v>
      </c>
      <c r="F127" s="100"/>
    </row>
    <row r="128" spans="1:6" x14ac:dyDescent="0.2">
      <c r="A128" s="117" t="s">
        <v>470</v>
      </c>
      <c r="B128" s="118">
        <v>0</v>
      </c>
      <c r="C128" s="118">
        <v>59</v>
      </c>
      <c r="D128" s="118">
        <v>0</v>
      </c>
      <c r="E128" s="118">
        <v>59</v>
      </c>
      <c r="F128" s="100"/>
    </row>
    <row r="129" spans="1:6" x14ac:dyDescent="0.2">
      <c r="A129" s="117" t="s">
        <v>501</v>
      </c>
      <c r="B129" s="118">
        <v>953</v>
      </c>
      <c r="C129" s="118">
        <v>1050</v>
      </c>
      <c r="D129" s="118">
        <v>-182</v>
      </c>
      <c r="E129" s="118">
        <v>1821</v>
      </c>
      <c r="F129" s="100"/>
    </row>
    <row r="130" spans="1:6" x14ac:dyDescent="0.2">
      <c r="A130" s="117" t="s">
        <v>285</v>
      </c>
      <c r="B130" s="118">
        <v>570</v>
      </c>
      <c r="C130" s="118">
        <v>972</v>
      </c>
      <c r="D130" s="118">
        <v>555</v>
      </c>
      <c r="E130" s="118">
        <v>2097</v>
      </c>
      <c r="F130" s="100"/>
    </row>
    <row r="131" spans="1:6" x14ac:dyDescent="0.2">
      <c r="A131" s="117" t="s">
        <v>193</v>
      </c>
      <c r="B131" s="118">
        <v>708</v>
      </c>
      <c r="C131" s="118">
        <v>1872</v>
      </c>
      <c r="D131" s="118">
        <v>240</v>
      </c>
      <c r="E131" s="118">
        <v>2820</v>
      </c>
      <c r="F131" s="100"/>
    </row>
    <row r="132" spans="1:6" x14ac:dyDescent="0.2">
      <c r="A132" s="117" t="s">
        <v>85</v>
      </c>
      <c r="B132" s="118">
        <v>4133</v>
      </c>
      <c r="C132" s="118">
        <v>437</v>
      </c>
      <c r="D132" s="118">
        <v>190</v>
      </c>
      <c r="E132" s="118">
        <v>4759</v>
      </c>
      <c r="F132" s="100"/>
    </row>
    <row r="133" spans="1:6" x14ac:dyDescent="0.2">
      <c r="A133" s="117" t="s">
        <v>471</v>
      </c>
      <c r="B133" s="118">
        <v>2025</v>
      </c>
      <c r="C133" s="118">
        <v>1426</v>
      </c>
      <c r="D133" s="118">
        <v>0</v>
      </c>
      <c r="E133" s="118">
        <v>3451</v>
      </c>
      <c r="F133" s="100"/>
    </row>
    <row r="134" spans="1:6" x14ac:dyDescent="0.2">
      <c r="A134" s="117" t="s">
        <v>27</v>
      </c>
      <c r="B134" s="118">
        <v>2423</v>
      </c>
      <c r="C134" s="118">
        <v>2224</v>
      </c>
      <c r="D134" s="118">
        <v>3242</v>
      </c>
      <c r="E134" s="118">
        <v>7888</v>
      </c>
      <c r="F134" s="100"/>
    </row>
    <row r="135" spans="1:6" x14ac:dyDescent="0.2">
      <c r="A135" s="117" t="s">
        <v>299</v>
      </c>
      <c r="B135" s="118">
        <v>650</v>
      </c>
      <c r="C135" s="118">
        <v>1300</v>
      </c>
      <c r="D135" s="118">
        <v>1300</v>
      </c>
      <c r="E135" s="118">
        <v>3250</v>
      </c>
      <c r="F135" s="100"/>
    </row>
    <row r="136" spans="1:6" x14ac:dyDescent="0.2">
      <c r="A136" s="117" t="s">
        <v>240</v>
      </c>
      <c r="B136" s="118">
        <v>786</v>
      </c>
      <c r="C136" s="118">
        <v>805</v>
      </c>
      <c r="D136" s="118">
        <v>777</v>
      </c>
      <c r="E136" s="118">
        <v>2368</v>
      </c>
      <c r="F136" s="100"/>
    </row>
    <row r="137" spans="1:6" x14ac:dyDescent="0.2">
      <c r="A137" s="117" t="s">
        <v>194</v>
      </c>
      <c r="B137" s="118">
        <v>2125</v>
      </c>
      <c r="C137" s="118">
        <v>925</v>
      </c>
      <c r="D137" s="118">
        <v>2345</v>
      </c>
      <c r="E137" s="118">
        <v>5395</v>
      </c>
      <c r="F137" s="100"/>
    </row>
    <row r="138" spans="1:6" x14ac:dyDescent="0.2">
      <c r="A138" s="117" t="s">
        <v>463</v>
      </c>
      <c r="B138" s="118">
        <v>-107</v>
      </c>
      <c r="C138" s="118">
        <v>0</v>
      </c>
      <c r="D138" s="118">
        <v>0</v>
      </c>
      <c r="E138" s="118">
        <v>-107</v>
      </c>
      <c r="F138" s="100"/>
    </row>
    <row r="139" spans="1:6" x14ac:dyDescent="0.2">
      <c r="A139" s="117" t="s">
        <v>195</v>
      </c>
      <c r="B139" s="118">
        <v>125</v>
      </c>
      <c r="C139" s="118">
        <v>135</v>
      </c>
      <c r="D139" s="118">
        <v>120</v>
      </c>
      <c r="E139" s="118">
        <v>380</v>
      </c>
      <c r="F139" s="100"/>
    </row>
    <row r="140" spans="1:6" x14ac:dyDescent="0.2">
      <c r="A140" s="117" t="s">
        <v>168</v>
      </c>
      <c r="B140" s="118">
        <v>1735</v>
      </c>
      <c r="C140" s="118">
        <v>146</v>
      </c>
      <c r="D140" s="118">
        <v>2147</v>
      </c>
      <c r="E140" s="118">
        <v>4028</v>
      </c>
      <c r="F140" s="100"/>
    </row>
    <row r="141" spans="1:6" x14ac:dyDescent="0.2">
      <c r="A141" s="117" t="s">
        <v>5</v>
      </c>
      <c r="B141" s="118">
        <v>2333</v>
      </c>
      <c r="C141" s="118">
        <v>2333</v>
      </c>
      <c r="D141" s="118">
        <v>2333</v>
      </c>
      <c r="E141" s="118">
        <v>7000</v>
      </c>
      <c r="F141" s="100"/>
    </row>
    <row r="142" spans="1:6" x14ac:dyDescent="0.2">
      <c r="A142" s="117" t="s">
        <v>464</v>
      </c>
      <c r="B142" s="118">
        <v>793</v>
      </c>
      <c r="C142" s="118">
        <v>760</v>
      </c>
      <c r="D142" s="118">
        <v>513</v>
      </c>
      <c r="E142" s="118">
        <v>2066</v>
      </c>
      <c r="F142" s="100"/>
    </row>
    <row r="143" spans="1:6" x14ac:dyDescent="0.2">
      <c r="A143" s="119" t="s">
        <v>241</v>
      </c>
      <c r="B143" s="120">
        <v>24180</v>
      </c>
      <c r="C143" s="120">
        <v>19461</v>
      </c>
      <c r="D143" s="120">
        <v>18323</v>
      </c>
      <c r="E143" s="120">
        <v>61965</v>
      </c>
      <c r="F143" s="100"/>
    </row>
    <row r="144" spans="1:6" x14ac:dyDescent="0.2">
      <c r="A144" s="117" t="s">
        <v>460</v>
      </c>
      <c r="B144" s="118">
        <v>2538</v>
      </c>
      <c r="C144" s="118">
        <v>2416</v>
      </c>
      <c r="D144" s="118">
        <v>2416</v>
      </c>
      <c r="E144" s="118">
        <v>7369</v>
      </c>
      <c r="F144" s="100"/>
    </row>
    <row r="145" spans="1:6" x14ac:dyDescent="0.2">
      <c r="A145" s="117" t="s">
        <v>86</v>
      </c>
      <c r="B145" s="118">
        <v>0</v>
      </c>
      <c r="C145" s="118">
        <v>0</v>
      </c>
      <c r="D145" s="118">
        <v>30</v>
      </c>
      <c r="E145" s="118">
        <v>30</v>
      </c>
      <c r="F145" s="100"/>
    </row>
    <row r="146" spans="1:6" x14ac:dyDescent="0.2">
      <c r="A146" s="117" t="s">
        <v>110</v>
      </c>
      <c r="B146" s="118">
        <v>63601</v>
      </c>
      <c r="C146" s="118">
        <v>51059</v>
      </c>
      <c r="D146" s="118">
        <v>51647</v>
      </c>
      <c r="E146" s="118">
        <v>166307</v>
      </c>
      <c r="F146" s="100"/>
    </row>
    <row r="147" spans="1:6" x14ac:dyDescent="0.2">
      <c r="A147" s="117" t="s">
        <v>197</v>
      </c>
      <c r="B147" s="118">
        <v>-11897</v>
      </c>
      <c r="C147" s="118">
        <v>1033</v>
      </c>
      <c r="D147" s="118">
        <v>6425</v>
      </c>
      <c r="E147" s="118">
        <v>-4438</v>
      </c>
      <c r="F147" s="100"/>
    </row>
    <row r="148" spans="1:6" x14ac:dyDescent="0.2">
      <c r="A148" s="117" t="s">
        <v>53</v>
      </c>
      <c r="B148" s="118">
        <v>1700</v>
      </c>
      <c r="C148" s="118">
        <v>1700</v>
      </c>
      <c r="D148" s="118">
        <v>1700</v>
      </c>
      <c r="E148" s="118">
        <v>5100</v>
      </c>
      <c r="F148" s="100"/>
    </row>
    <row r="149" spans="1:6" x14ac:dyDescent="0.2">
      <c r="A149" s="117" t="s">
        <v>6</v>
      </c>
      <c r="B149" s="118">
        <v>3136</v>
      </c>
      <c r="C149" s="118">
        <v>2327</v>
      </c>
      <c r="D149" s="118">
        <v>-14</v>
      </c>
      <c r="E149" s="118">
        <v>5449</v>
      </c>
      <c r="F149" s="100"/>
    </row>
    <row r="150" spans="1:6" x14ac:dyDescent="0.2">
      <c r="A150" s="117" t="s">
        <v>28</v>
      </c>
      <c r="B150" s="118">
        <v>978</v>
      </c>
      <c r="C150" s="118">
        <v>654</v>
      </c>
      <c r="D150" s="118">
        <v>2086</v>
      </c>
      <c r="E150" s="118">
        <v>3718</v>
      </c>
      <c r="F150" s="100"/>
    </row>
    <row r="151" spans="1:6" x14ac:dyDescent="0.2">
      <c r="A151" s="117" t="s">
        <v>267</v>
      </c>
      <c r="B151" s="118">
        <v>-275</v>
      </c>
      <c r="C151" s="118">
        <v>617</v>
      </c>
      <c r="D151" s="118">
        <v>132</v>
      </c>
      <c r="E151" s="118">
        <v>475</v>
      </c>
      <c r="F151" s="100"/>
    </row>
    <row r="152" spans="1:6" x14ac:dyDescent="0.2">
      <c r="A152" s="117" t="s">
        <v>54</v>
      </c>
      <c r="B152" s="118">
        <v>373</v>
      </c>
      <c r="C152" s="118">
        <v>1261</v>
      </c>
      <c r="D152" s="118">
        <v>1265</v>
      </c>
      <c r="E152" s="118">
        <v>2899</v>
      </c>
      <c r="F152" s="100"/>
    </row>
    <row r="153" spans="1:6" x14ac:dyDescent="0.2">
      <c r="A153" s="117" t="s">
        <v>7</v>
      </c>
      <c r="B153" s="118">
        <v>40</v>
      </c>
      <c r="C153" s="118">
        <v>155</v>
      </c>
      <c r="D153" s="118">
        <v>130</v>
      </c>
      <c r="E153" s="118">
        <v>325</v>
      </c>
      <c r="F153" s="100"/>
    </row>
    <row r="154" spans="1:6" x14ac:dyDescent="0.2">
      <c r="A154" s="117" t="s">
        <v>198</v>
      </c>
      <c r="B154" s="118">
        <v>6592</v>
      </c>
      <c r="C154" s="118">
        <v>7068</v>
      </c>
      <c r="D154" s="118">
        <v>7108</v>
      </c>
      <c r="E154" s="118">
        <v>20769</v>
      </c>
      <c r="F154" s="100"/>
    </row>
    <row r="155" spans="1:6" x14ac:dyDescent="0.2">
      <c r="A155" s="117" t="s">
        <v>268</v>
      </c>
      <c r="B155" s="118">
        <v>2487</v>
      </c>
      <c r="C155" s="118">
        <v>-29</v>
      </c>
      <c r="D155" s="118">
        <v>3250</v>
      </c>
      <c r="E155" s="118">
        <v>5708</v>
      </c>
      <c r="F155" s="100"/>
    </row>
    <row r="156" spans="1:6" x14ac:dyDescent="0.2">
      <c r="A156" s="117" t="s">
        <v>9</v>
      </c>
      <c r="B156" s="118">
        <v>754</v>
      </c>
      <c r="C156" s="118">
        <v>3211</v>
      </c>
      <c r="D156" s="118">
        <v>714</v>
      </c>
      <c r="E156" s="118">
        <v>4679</v>
      </c>
      <c r="F156" s="100"/>
    </row>
    <row r="157" spans="1:6" x14ac:dyDescent="0.2">
      <c r="A157" s="117" t="s">
        <v>219</v>
      </c>
      <c r="B157" s="118">
        <v>0</v>
      </c>
      <c r="C157" s="118">
        <v>8659</v>
      </c>
      <c r="D157" s="118">
        <v>0</v>
      </c>
      <c r="E157" s="118">
        <v>8659</v>
      </c>
      <c r="F157" s="100"/>
    </row>
    <row r="158" spans="1:6" x14ac:dyDescent="0.2">
      <c r="A158" s="117" t="s">
        <v>169</v>
      </c>
      <c r="B158" s="118">
        <v>1640</v>
      </c>
      <c r="C158" s="118">
        <v>681</v>
      </c>
      <c r="D158" s="118">
        <v>1417</v>
      </c>
      <c r="E158" s="118">
        <v>3738</v>
      </c>
      <c r="F158" s="100"/>
    </row>
    <row r="159" spans="1:6" x14ac:dyDescent="0.2">
      <c r="A159" s="117" t="s">
        <v>318</v>
      </c>
      <c r="B159" s="118">
        <v>0</v>
      </c>
      <c r="C159" s="118">
        <v>0</v>
      </c>
      <c r="D159" s="118">
        <v>9091</v>
      </c>
      <c r="E159" s="118">
        <v>9091</v>
      </c>
      <c r="F159" s="100"/>
    </row>
    <row r="160" spans="1:6" x14ac:dyDescent="0.2">
      <c r="A160" s="117" t="s">
        <v>56</v>
      </c>
      <c r="B160" s="118">
        <v>2458</v>
      </c>
      <c r="C160" s="118">
        <v>2458</v>
      </c>
      <c r="D160" s="118">
        <v>-2866</v>
      </c>
      <c r="E160" s="118">
        <v>2051</v>
      </c>
      <c r="F160" s="100"/>
    </row>
    <row r="161" spans="1:6" x14ac:dyDescent="0.2">
      <c r="A161" s="117" t="s">
        <v>111</v>
      </c>
      <c r="B161" s="118">
        <v>0</v>
      </c>
      <c r="C161" s="118">
        <v>1</v>
      </c>
      <c r="D161" s="118">
        <v>0</v>
      </c>
      <c r="E161" s="118">
        <v>1</v>
      </c>
      <c r="F161" s="100"/>
    </row>
    <row r="162" spans="1:6" x14ac:dyDescent="0.2">
      <c r="A162" s="117" t="s">
        <v>220</v>
      </c>
      <c r="B162" s="118">
        <v>380</v>
      </c>
      <c r="C162" s="118">
        <v>622</v>
      </c>
      <c r="D162" s="118">
        <v>0</v>
      </c>
      <c r="E162" s="118">
        <v>1002</v>
      </c>
      <c r="F162" s="100"/>
    </row>
    <row r="163" spans="1:6" x14ac:dyDescent="0.2">
      <c r="A163" s="117" t="s">
        <v>129</v>
      </c>
      <c r="B163" s="118">
        <v>941</v>
      </c>
      <c r="C163" s="118">
        <v>646</v>
      </c>
      <c r="D163" s="118">
        <v>584</v>
      </c>
      <c r="E163" s="118">
        <v>2171</v>
      </c>
      <c r="F163" s="100"/>
    </row>
    <row r="164" spans="1:6" x14ac:dyDescent="0.2">
      <c r="A164" s="117" t="s">
        <v>302</v>
      </c>
      <c r="B164" s="118">
        <v>1680</v>
      </c>
      <c r="C164" s="118">
        <v>1680</v>
      </c>
      <c r="D164" s="118">
        <v>1680</v>
      </c>
      <c r="E164" s="118">
        <v>5040</v>
      </c>
      <c r="F164" s="100"/>
    </row>
    <row r="165" spans="1:6" x14ac:dyDescent="0.2">
      <c r="A165" s="117" t="s">
        <v>472</v>
      </c>
      <c r="B165" s="118">
        <v>0</v>
      </c>
      <c r="C165" s="118">
        <v>0</v>
      </c>
      <c r="D165" s="118">
        <v>2329</v>
      </c>
      <c r="E165" s="118">
        <v>2329</v>
      </c>
      <c r="F165" s="100"/>
    </row>
    <row r="166" spans="1:6" x14ac:dyDescent="0.2">
      <c r="A166" s="117" t="s">
        <v>242</v>
      </c>
      <c r="B166" s="118">
        <v>0</v>
      </c>
      <c r="C166" s="118">
        <v>500</v>
      </c>
      <c r="D166" s="118">
        <v>0</v>
      </c>
      <c r="E166" s="118">
        <v>500</v>
      </c>
      <c r="F166" s="100"/>
    </row>
    <row r="167" spans="1:6" x14ac:dyDescent="0.2">
      <c r="A167" s="117" t="s">
        <v>10</v>
      </c>
      <c r="B167" s="118">
        <v>5438</v>
      </c>
      <c r="C167" s="118">
        <v>5466</v>
      </c>
      <c r="D167" s="118">
        <v>5466</v>
      </c>
      <c r="E167" s="118">
        <v>16370</v>
      </c>
      <c r="F167" s="100"/>
    </row>
    <row r="168" spans="1:6" x14ac:dyDescent="0.2">
      <c r="A168" s="117" t="s">
        <v>255</v>
      </c>
      <c r="B168" s="118">
        <v>910</v>
      </c>
      <c r="C168" s="118">
        <v>635</v>
      </c>
      <c r="D168" s="118">
        <v>361</v>
      </c>
      <c r="E168" s="118">
        <v>1907</v>
      </c>
      <c r="F168" s="100"/>
    </row>
    <row r="169" spans="1:6" x14ac:dyDescent="0.2">
      <c r="A169" s="119" t="s">
        <v>31</v>
      </c>
      <c r="B169" s="120">
        <v>138996</v>
      </c>
      <c r="C169" s="120">
        <v>143107</v>
      </c>
      <c r="D169" s="120">
        <v>137288</v>
      </c>
      <c r="E169" s="120">
        <v>419392</v>
      </c>
      <c r="F169" s="100"/>
    </row>
    <row r="170" spans="1:6" x14ac:dyDescent="0.2">
      <c r="A170" s="115"/>
      <c r="B170" s="95"/>
      <c r="C170" s="95"/>
      <c r="D170" s="95"/>
      <c r="E170" s="95"/>
      <c r="F170" s="100"/>
    </row>
    <row r="171" spans="1:6" ht="13.5" thickBot="1" x14ac:dyDescent="0.25">
      <c r="A171" s="121" t="s">
        <v>286</v>
      </c>
      <c r="B171" s="122">
        <v>47871</v>
      </c>
      <c r="C171" s="122">
        <v>38532</v>
      </c>
      <c r="D171" s="122">
        <v>52133</v>
      </c>
      <c r="E171" s="122">
        <v>138536</v>
      </c>
      <c r="F171" s="100"/>
    </row>
    <row r="172" spans="1:6" x14ac:dyDescent="0.2">
      <c r="A172" s="115"/>
      <c r="B172" s="95"/>
      <c r="C172" s="95"/>
      <c r="D172" s="95"/>
      <c r="E172" s="95"/>
      <c r="F172" s="100"/>
    </row>
    <row r="173" spans="1:6" ht="13.5" thickBot="1" x14ac:dyDescent="0.25">
      <c r="A173" s="116" t="s">
        <v>473</v>
      </c>
      <c r="B173" s="97"/>
      <c r="C173" s="97"/>
      <c r="D173" s="97"/>
      <c r="E173" s="97"/>
      <c r="F173" s="100"/>
    </row>
    <row r="174" spans="1:6" x14ac:dyDescent="0.2">
      <c r="A174" s="117" t="s">
        <v>474</v>
      </c>
      <c r="B174" s="95"/>
      <c r="C174" s="95"/>
      <c r="D174" s="95"/>
      <c r="E174" s="95"/>
      <c r="F174" s="100"/>
    </row>
    <row r="175" spans="1:6" x14ac:dyDescent="0.2">
      <c r="A175" s="117" t="s">
        <v>475</v>
      </c>
      <c r="B175" s="95"/>
      <c r="C175" s="95"/>
      <c r="D175" s="95"/>
      <c r="E175" s="95"/>
      <c r="F175" s="100"/>
    </row>
    <row r="176" spans="1:6" x14ac:dyDescent="0.2">
      <c r="A176" s="117" t="s">
        <v>476</v>
      </c>
      <c r="B176" s="118">
        <v>5127</v>
      </c>
      <c r="C176" s="118">
        <v>5313</v>
      </c>
      <c r="D176" s="118">
        <v>5322</v>
      </c>
      <c r="E176" s="118">
        <v>15762</v>
      </c>
      <c r="F176" s="100"/>
    </row>
    <row r="177" spans="1:6" x14ac:dyDescent="0.2">
      <c r="A177" s="117" t="s">
        <v>477</v>
      </c>
      <c r="B177" s="118">
        <v>1157</v>
      </c>
      <c r="C177" s="118">
        <v>1199</v>
      </c>
      <c r="D177" s="118">
        <v>1160</v>
      </c>
      <c r="E177" s="118">
        <v>3517</v>
      </c>
      <c r="F177" s="100"/>
    </row>
    <row r="178" spans="1:6" x14ac:dyDescent="0.2">
      <c r="A178" s="117" t="s">
        <v>478</v>
      </c>
      <c r="B178" s="118">
        <v>10104</v>
      </c>
      <c r="C178" s="118">
        <v>10470</v>
      </c>
      <c r="D178" s="118">
        <v>10132</v>
      </c>
      <c r="E178" s="118">
        <v>30706</v>
      </c>
      <c r="F178" s="100"/>
    </row>
    <row r="179" spans="1:6" x14ac:dyDescent="0.2">
      <c r="A179" s="117" t="s">
        <v>479</v>
      </c>
      <c r="B179" s="118">
        <v>4002</v>
      </c>
      <c r="C179" s="118">
        <v>4147</v>
      </c>
      <c r="D179" s="118">
        <v>6216</v>
      </c>
      <c r="E179" s="118">
        <v>14365</v>
      </c>
      <c r="F179" s="100"/>
    </row>
    <row r="180" spans="1:6" x14ac:dyDescent="0.2">
      <c r="A180" s="117" t="s">
        <v>480</v>
      </c>
      <c r="B180" s="118">
        <v>12518</v>
      </c>
      <c r="C180" s="118">
        <v>13616</v>
      </c>
      <c r="D180" s="118">
        <v>13177</v>
      </c>
      <c r="E180" s="118">
        <v>39311</v>
      </c>
      <c r="F180" s="100"/>
    </row>
    <row r="181" spans="1:6" x14ac:dyDescent="0.2">
      <c r="A181" s="119" t="s">
        <v>481</v>
      </c>
      <c r="B181" s="120">
        <v>32909</v>
      </c>
      <c r="C181" s="120">
        <v>34745</v>
      </c>
      <c r="D181" s="120">
        <v>36008</v>
      </c>
      <c r="E181" s="120">
        <v>103662</v>
      </c>
      <c r="F181" s="100"/>
    </row>
    <row r="182" spans="1:6" x14ac:dyDescent="0.2">
      <c r="A182" s="119" t="s">
        <v>482</v>
      </c>
      <c r="B182" s="120">
        <v>32909</v>
      </c>
      <c r="C182" s="120">
        <v>34745</v>
      </c>
      <c r="D182" s="120">
        <v>36008</v>
      </c>
      <c r="E182" s="120">
        <v>103662</v>
      </c>
      <c r="F182" s="100"/>
    </row>
    <row r="183" spans="1:6" x14ac:dyDescent="0.2">
      <c r="A183" s="119" t="s">
        <v>483</v>
      </c>
      <c r="B183" s="120">
        <v>32909</v>
      </c>
      <c r="C183" s="120">
        <v>34745</v>
      </c>
      <c r="D183" s="120">
        <v>36008</v>
      </c>
      <c r="E183" s="120">
        <v>103662</v>
      </c>
      <c r="F183" s="100"/>
    </row>
    <row r="184" spans="1:6" ht="13.5" thickBot="1" x14ac:dyDescent="0.25">
      <c r="A184" s="121" t="s">
        <v>455</v>
      </c>
      <c r="B184" s="122">
        <v>14962</v>
      </c>
      <c r="C184" s="122">
        <v>3788</v>
      </c>
      <c r="D184" s="122">
        <v>16125</v>
      </c>
      <c r="E184" s="122">
        <v>34874</v>
      </c>
      <c r="F184" s="100"/>
    </row>
    <row r="185" spans="1:6" x14ac:dyDescent="0.2">
      <c r="A185" s="115"/>
      <c r="B185" s="95"/>
      <c r="C185" s="95"/>
      <c r="D185" s="95"/>
      <c r="E185" s="95"/>
      <c r="F185" s="100"/>
    </row>
    <row r="186" spans="1:6" x14ac:dyDescent="0.2">
      <c r="A186" s="115"/>
      <c r="B186" s="95"/>
      <c r="C186" s="95"/>
      <c r="D186" s="95"/>
      <c r="E186" s="95"/>
      <c r="F186" s="100"/>
    </row>
    <row r="187" spans="1:6" ht="13.5" thickBot="1" x14ac:dyDescent="0.25">
      <c r="A187" s="121" t="s">
        <v>324</v>
      </c>
      <c r="B187" s="122">
        <v>0</v>
      </c>
      <c r="C187" s="122">
        <v>0</v>
      </c>
      <c r="D187" s="122">
        <v>0</v>
      </c>
      <c r="E187" s="122">
        <v>0</v>
      </c>
      <c r="F187" s="100"/>
    </row>
    <row r="188" spans="1:6" x14ac:dyDescent="0.2">
      <c r="A188" s="115"/>
      <c r="B188" s="95"/>
      <c r="C188" s="95"/>
      <c r="D188" s="95"/>
      <c r="E188" s="95"/>
      <c r="F188" s="100"/>
    </row>
    <row r="189" spans="1:6" ht="13.5" thickBot="1" x14ac:dyDescent="0.25">
      <c r="A189" s="121" t="s">
        <v>325</v>
      </c>
      <c r="B189" s="122">
        <v>14962</v>
      </c>
      <c r="C189" s="122">
        <v>3788</v>
      </c>
      <c r="D189" s="122">
        <v>16125</v>
      </c>
      <c r="E189" s="122">
        <v>34874</v>
      </c>
      <c r="F189" s="100"/>
    </row>
    <row r="190" spans="1:6" x14ac:dyDescent="0.2">
      <c r="A190" s="115"/>
      <c r="B190" s="95"/>
      <c r="C190" s="95"/>
      <c r="D190" s="95"/>
      <c r="E190" s="95"/>
      <c r="F190" s="100"/>
    </row>
    <row r="191" spans="1:6" ht="13.5" thickBot="1" x14ac:dyDescent="0.25">
      <c r="A191" s="121" t="s">
        <v>326</v>
      </c>
      <c r="B191" s="122">
        <v>14962</v>
      </c>
      <c r="C191" s="122">
        <v>3788</v>
      </c>
      <c r="D191" s="122">
        <v>16125</v>
      </c>
      <c r="E191" s="122">
        <v>34874</v>
      </c>
      <c r="F191" s="100"/>
    </row>
    <row r="192" spans="1:6" ht="13.5" thickBot="1" x14ac:dyDescent="0.25">
      <c r="A192" s="121" t="s">
        <v>327</v>
      </c>
      <c r="B192" s="122">
        <v>413685</v>
      </c>
      <c r="C192" s="122">
        <v>3788</v>
      </c>
      <c r="D192" s="122">
        <v>19912</v>
      </c>
      <c r="E192" s="122">
        <v>19912</v>
      </c>
      <c r="F192" s="100"/>
    </row>
    <row r="193" spans="1:6" ht="13.5" thickBot="1" x14ac:dyDescent="0.25">
      <c r="A193" s="121" t="s">
        <v>328</v>
      </c>
      <c r="B193" s="122">
        <v>2755946</v>
      </c>
      <c r="C193" s="122">
        <v>2759734</v>
      </c>
      <c r="D193" s="122">
        <v>2775858</v>
      </c>
      <c r="E193" s="122">
        <v>2775858</v>
      </c>
      <c r="F193" s="100"/>
    </row>
    <row r="194" spans="1:6" x14ac:dyDescent="0.2">
      <c r="A194" s="115"/>
      <c r="B194" s="133"/>
      <c r="C194" s="115"/>
      <c r="D194" s="95"/>
      <c r="E194" s="95"/>
      <c r="F194" s="100"/>
    </row>
    <row r="195" spans="1:6" x14ac:dyDescent="0.2">
      <c r="B195" s="100">
        <f>B191-14794.07</f>
        <v>167.93000000000029</v>
      </c>
      <c r="C195" s="115"/>
      <c r="D195" s="100"/>
      <c r="E195" s="100"/>
      <c r="F195" s="100"/>
    </row>
    <row r="196" spans="1:6" x14ac:dyDescent="0.2">
      <c r="C196" s="115"/>
      <c r="F196" s="100"/>
    </row>
    <row r="197" spans="1:6" x14ac:dyDescent="0.2">
      <c r="F197" s="100"/>
    </row>
    <row r="198" spans="1:6" x14ac:dyDescent="0.2">
      <c r="F198" s="100"/>
    </row>
    <row r="199" spans="1:6" x14ac:dyDescent="0.2">
      <c r="F199" s="100"/>
    </row>
    <row r="200" spans="1:6" x14ac:dyDescent="0.2">
      <c r="F200" s="100"/>
    </row>
    <row r="201" spans="1:6" x14ac:dyDescent="0.2">
      <c r="F201" s="100"/>
    </row>
    <row r="202" spans="1:6" x14ac:dyDescent="0.2">
      <c r="F202" s="100"/>
    </row>
    <row r="203" spans="1:6" x14ac:dyDescent="0.2">
      <c r="F203" s="100"/>
    </row>
    <row r="204" spans="1:6" x14ac:dyDescent="0.2">
      <c r="F204" s="100"/>
    </row>
    <row r="205" spans="1:6" x14ac:dyDescent="0.2">
      <c r="F205" s="100"/>
    </row>
    <row r="206" spans="1:6" x14ac:dyDescent="0.2">
      <c r="F206" s="100"/>
    </row>
    <row r="207" spans="1:6" x14ac:dyDescent="0.2">
      <c r="F207" s="100"/>
    </row>
    <row r="208" spans="1:6" x14ac:dyDescent="0.2">
      <c r="F208" s="100"/>
    </row>
    <row r="209" spans="3:6" x14ac:dyDescent="0.2">
      <c r="F209" s="100"/>
    </row>
    <row r="210" spans="3:6" x14ac:dyDescent="0.2">
      <c r="F210" s="100"/>
    </row>
    <row r="211" spans="3:6" x14ac:dyDescent="0.2">
      <c r="F211" s="100"/>
    </row>
    <row r="212" spans="3:6" x14ac:dyDescent="0.2">
      <c r="C212" s="100"/>
      <c r="D212" s="100"/>
      <c r="E212" s="100"/>
      <c r="F212" s="100"/>
    </row>
    <row r="213" spans="3:6" x14ac:dyDescent="0.2">
      <c r="C213" s="100"/>
      <c r="D213" s="100"/>
      <c r="E213" s="100"/>
      <c r="F213" s="100"/>
    </row>
    <row r="214" spans="3:6" x14ac:dyDescent="0.2">
      <c r="C214" s="100"/>
      <c r="D214" s="100"/>
      <c r="E214" s="100"/>
      <c r="F214" s="100"/>
    </row>
    <row r="215" spans="3:6" x14ac:dyDescent="0.2">
      <c r="C215" s="100"/>
      <c r="D215" s="100"/>
      <c r="E215" s="100"/>
      <c r="F215" s="100"/>
    </row>
    <row r="216" spans="3:6" x14ac:dyDescent="0.2">
      <c r="C216" s="100"/>
      <c r="D216" s="100"/>
      <c r="E216" s="100"/>
      <c r="F216" s="100"/>
    </row>
    <row r="217" spans="3:6" x14ac:dyDescent="0.2">
      <c r="C217" s="100"/>
      <c r="D217" s="100"/>
      <c r="E217" s="100"/>
      <c r="F217" s="100"/>
    </row>
    <row r="218" spans="3:6" x14ac:dyDescent="0.2">
      <c r="C218" s="100"/>
      <c r="D218" s="100"/>
      <c r="E218" s="100"/>
      <c r="F218" s="100"/>
    </row>
    <row r="219" spans="3:6" x14ac:dyDescent="0.2">
      <c r="C219" s="100"/>
      <c r="D219" s="100"/>
      <c r="E219" s="100"/>
      <c r="F219" s="100"/>
    </row>
    <row r="220" spans="3:6" x14ac:dyDescent="0.2">
      <c r="C220" s="100"/>
      <c r="D220" s="100"/>
      <c r="E220" s="100"/>
      <c r="F220" s="100"/>
    </row>
    <row r="221" spans="3:6" x14ac:dyDescent="0.2">
      <c r="C221" s="100"/>
      <c r="D221" s="100"/>
      <c r="E221" s="100"/>
      <c r="F221" s="100"/>
    </row>
    <row r="222" spans="3:6" x14ac:dyDescent="0.2">
      <c r="C222" s="100"/>
      <c r="D222" s="100"/>
      <c r="E222" s="100"/>
      <c r="F222" s="100"/>
    </row>
    <row r="223" spans="3:6" x14ac:dyDescent="0.2">
      <c r="C223" s="100"/>
      <c r="D223" s="100"/>
      <c r="E223" s="100"/>
      <c r="F223" s="100"/>
    </row>
    <row r="224" spans="3:6" x14ac:dyDescent="0.2">
      <c r="C224" s="100"/>
      <c r="D224" s="100"/>
      <c r="E224" s="100"/>
      <c r="F224" s="100"/>
    </row>
    <row r="225" spans="3:6" x14ac:dyDescent="0.2">
      <c r="C225" s="100"/>
      <c r="D225" s="100"/>
      <c r="E225" s="100"/>
      <c r="F225" s="100"/>
    </row>
    <row r="226" spans="3:6" x14ac:dyDescent="0.2">
      <c r="C226" s="100"/>
      <c r="D226" s="100"/>
      <c r="E226" s="100"/>
      <c r="F226" s="100"/>
    </row>
    <row r="227" spans="3:6" x14ac:dyDescent="0.2">
      <c r="C227" s="100"/>
      <c r="D227" s="100"/>
      <c r="E227" s="100"/>
      <c r="F227" s="100"/>
    </row>
    <row r="228" spans="3:6" x14ac:dyDescent="0.2">
      <c r="C228" s="100"/>
      <c r="D228" s="100"/>
      <c r="E228" s="100"/>
      <c r="F228" s="100"/>
    </row>
    <row r="229" spans="3:6" x14ac:dyDescent="0.2">
      <c r="C229" s="100"/>
      <c r="D229" s="100"/>
      <c r="E229" s="100"/>
      <c r="F229" s="100"/>
    </row>
    <row r="230" spans="3:6" x14ac:dyDescent="0.2">
      <c r="C230" s="100"/>
      <c r="D230" s="100"/>
      <c r="E230" s="100"/>
      <c r="F230" s="100"/>
    </row>
    <row r="231" spans="3:6" x14ac:dyDescent="0.2">
      <c r="C231" s="100"/>
      <c r="D231" s="100"/>
      <c r="E231" s="100"/>
      <c r="F231" s="100"/>
    </row>
    <row r="232" spans="3:6" x14ac:dyDescent="0.2">
      <c r="C232" s="100"/>
      <c r="D232" s="100"/>
      <c r="E232" s="100"/>
      <c r="F232" s="100"/>
    </row>
    <row r="233" spans="3:6" x14ac:dyDescent="0.2">
      <c r="C233" s="100"/>
      <c r="D233" s="100"/>
      <c r="E233" s="100"/>
      <c r="F233" s="100"/>
    </row>
    <row r="234" spans="3:6" x14ac:dyDescent="0.2">
      <c r="C234" s="100"/>
      <c r="D234" s="100"/>
      <c r="E234" s="100"/>
      <c r="F234" s="100"/>
    </row>
    <row r="235" spans="3:6" x14ac:dyDescent="0.2">
      <c r="C235" s="100"/>
      <c r="D235" s="100"/>
      <c r="E235" s="100"/>
      <c r="F235" s="100"/>
    </row>
    <row r="236" spans="3:6" x14ac:dyDescent="0.2">
      <c r="C236" s="100"/>
      <c r="D236" s="100"/>
      <c r="E236" s="100"/>
      <c r="F236" s="100"/>
    </row>
    <row r="237" spans="3:6" x14ac:dyDescent="0.2">
      <c r="C237" s="100"/>
      <c r="D237" s="100"/>
      <c r="E237" s="100"/>
      <c r="F237" s="100"/>
    </row>
    <row r="238" spans="3:6" x14ac:dyDescent="0.2">
      <c r="C238" s="100"/>
      <c r="D238" s="100"/>
      <c r="E238" s="100"/>
      <c r="F238" s="100"/>
    </row>
    <row r="239" spans="3:6" x14ac:dyDescent="0.2">
      <c r="C239" s="100"/>
      <c r="D239" s="100"/>
      <c r="E239" s="100"/>
      <c r="F239" s="100"/>
    </row>
    <row r="240" spans="3:6" x14ac:dyDescent="0.2">
      <c r="C240" s="100"/>
      <c r="D240" s="100"/>
      <c r="E240" s="100"/>
      <c r="F240" s="100"/>
    </row>
    <row r="241" spans="3:6" x14ac:dyDescent="0.2">
      <c r="C241" s="100"/>
      <c r="D241" s="100"/>
      <c r="E241" s="100"/>
      <c r="F241" s="100"/>
    </row>
    <row r="242" spans="3:6" x14ac:dyDescent="0.2">
      <c r="C242" s="100"/>
      <c r="D242" s="100"/>
      <c r="E242" s="100"/>
      <c r="F242" s="100"/>
    </row>
    <row r="243" spans="3:6" x14ac:dyDescent="0.2">
      <c r="C243" s="100"/>
      <c r="D243" s="100"/>
      <c r="E243" s="100"/>
      <c r="F243" s="100"/>
    </row>
    <row r="244" spans="3:6" x14ac:dyDescent="0.2">
      <c r="C244" s="100"/>
      <c r="D244" s="100"/>
      <c r="E244" s="100"/>
      <c r="F244" s="100"/>
    </row>
    <row r="245" spans="3:6" x14ac:dyDescent="0.2">
      <c r="C245" s="100"/>
      <c r="D245" s="100"/>
      <c r="E245" s="100"/>
      <c r="F245" s="100"/>
    </row>
    <row r="246" spans="3:6" x14ac:dyDescent="0.2">
      <c r="C246" s="100"/>
      <c r="D246" s="100"/>
      <c r="E246" s="100"/>
      <c r="F246" s="100"/>
    </row>
    <row r="247" spans="3:6" x14ac:dyDescent="0.2">
      <c r="C247" s="100"/>
      <c r="D247" s="100"/>
      <c r="E247" s="100"/>
      <c r="F247" s="100"/>
    </row>
    <row r="248" spans="3:6" x14ac:dyDescent="0.2">
      <c r="C248" s="100"/>
      <c r="D248" s="100"/>
      <c r="E248" s="100"/>
      <c r="F248" s="100"/>
    </row>
    <row r="249" spans="3:6" x14ac:dyDescent="0.2">
      <c r="C249" s="100"/>
      <c r="D249" s="100"/>
      <c r="E249" s="100"/>
      <c r="F249" s="100"/>
    </row>
    <row r="250" spans="3:6" x14ac:dyDescent="0.2">
      <c r="C250" s="100"/>
      <c r="D250" s="100"/>
      <c r="E250" s="100"/>
      <c r="F250" s="100"/>
    </row>
    <row r="251" spans="3:6" x14ac:dyDescent="0.2">
      <c r="C251" s="100"/>
      <c r="D251" s="100"/>
      <c r="E251" s="100"/>
      <c r="F251" s="100"/>
    </row>
    <row r="252" spans="3:6" x14ac:dyDescent="0.2">
      <c r="C252" s="100"/>
      <c r="D252" s="100"/>
      <c r="E252" s="100"/>
      <c r="F252" s="100"/>
    </row>
    <row r="253" spans="3:6" x14ac:dyDescent="0.2">
      <c r="C253" s="100"/>
      <c r="D253" s="100"/>
      <c r="E253" s="100"/>
      <c r="F253" s="100"/>
    </row>
    <row r="254" spans="3:6" x14ac:dyDescent="0.2">
      <c r="C254" s="100"/>
      <c r="D254" s="100"/>
      <c r="E254" s="100"/>
      <c r="F254" s="100"/>
    </row>
    <row r="255" spans="3:6" x14ac:dyDescent="0.2">
      <c r="C255" s="100"/>
      <c r="D255" s="100"/>
      <c r="E255" s="100"/>
      <c r="F255" s="100"/>
    </row>
    <row r="256" spans="3:6" x14ac:dyDescent="0.2">
      <c r="C256" s="100"/>
      <c r="D256" s="100"/>
      <c r="E256" s="100"/>
      <c r="F256" s="100"/>
    </row>
    <row r="257" spans="3:6" x14ac:dyDescent="0.2">
      <c r="C257" s="100"/>
      <c r="D257" s="100"/>
      <c r="E257" s="100"/>
      <c r="F257" s="100"/>
    </row>
    <row r="258" spans="3:6" x14ac:dyDescent="0.2">
      <c r="C258" s="100"/>
      <c r="D258" s="100"/>
      <c r="E258" s="100"/>
      <c r="F258" s="100"/>
    </row>
    <row r="259" spans="3:6" x14ac:dyDescent="0.2">
      <c r="C259" s="100"/>
      <c r="D259" s="100"/>
      <c r="E259" s="100"/>
      <c r="F259" s="100"/>
    </row>
    <row r="260" spans="3:6" x14ac:dyDescent="0.2">
      <c r="C260" s="100"/>
      <c r="D260" s="100"/>
      <c r="E260" s="100"/>
      <c r="F260" s="100"/>
    </row>
    <row r="261" spans="3:6" x14ac:dyDescent="0.2">
      <c r="C261" s="100"/>
      <c r="D261" s="100"/>
      <c r="E261" s="100"/>
      <c r="F261" s="100"/>
    </row>
    <row r="262" spans="3:6" x14ac:dyDescent="0.2">
      <c r="C262" s="100"/>
      <c r="D262" s="100"/>
      <c r="E262" s="100"/>
      <c r="F262" s="100"/>
    </row>
    <row r="263" spans="3:6" x14ac:dyDescent="0.2">
      <c r="C263" s="100"/>
      <c r="D263" s="100"/>
      <c r="E263" s="100"/>
      <c r="F263" s="100"/>
    </row>
    <row r="264" spans="3:6" x14ac:dyDescent="0.2">
      <c r="C264" s="100"/>
      <c r="D264" s="100"/>
      <c r="E264" s="100"/>
      <c r="F264" s="100"/>
    </row>
    <row r="265" spans="3:6" x14ac:dyDescent="0.2">
      <c r="C265" s="100"/>
      <c r="D265" s="100"/>
      <c r="E265" s="100"/>
      <c r="F265" s="100"/>
    </row>
    <row r="266" spans="3:6" x14ac:dyDescent="0.2">
      <c r="C266" s="100"/>
      <c r="D266" s="100"/>
      <c r="E266" s="100"/>
      <c r="F266" s="100"/>
    </row>
    <row r="267" spans="3:6" x14ac:dyDescent="0.2">
      <c r="C267" s="100"/>
      <c r="D267" s="100"/>
      <c r="E267" s="100"/>
      <c r="F267" s="100"/>
    </row>
    <row r="268" spans="3:6" x14ac:dyDescent="0.2">
      <c r="C268" s="100"/>
      <c r="D268" s="100"/>
      <c r="E268" s="100"/>
      <c r="F268" s="100"/>
    </row>
    <row r="269" spans="3:6" x14ac:dyDescent="0.2">
      <c r="C269" s="100"/>
      <c r="D269" s="100"/>
      <c r="E269" s="100"/>
      <c r="F269" s="100"/>
    </row>
    <row r="270" spans="3:6" x14ac:dyDescent="0.2">
      <c r="C270" s="100"/>
      <c r="D270" s="100"/>
      <c r="E270" s="100"/>
      <c r="F270" s="100"/>
    </row>
    <row r="271" spans="3:6" x14ac:dyDescent="0.2">
      <c r="C271" s="100"/>
      <c r="D271" s="100"/>
      <c r="E271" s="100"/>
      <c r="F271" s="100"/>
    </row>
    <row r="272" spans="3:6" x14ac:dyDescent="0.2">
      <c r="C272" s="100"/>
      <c r="D272" s="100"/>
      <c r="E272" s="100"/>
      <c r="F272" s="100"/>
    </row>
    <row r="273" spans="3:6" x14ac:dyDescent="0.2">
      <c r="C273" s="100"/>
      <c r="D273" s="100"/>
      <c r="E273" s="100"/>
      <c r="F273" s="100"/>
    </row>
    <row r="274" spans="3:6" x14ac:dyDescent="0.2">
      <c r="C274" s="100"/>
      <c r="D274" s="100"/>
      <c r="E274" s="100"/>
      <c r="F274" s="100"/>
    </row>
    <row r="275" spans="3:6" x14ac:dyDescent="0.2">
      <c r="C275" s="100"/>
      <c r="D275" s="100"/>
      <c r="E275" s="100"/>
      <c r="F275" s="100"/>
    </row>
    <row r="276" spans="3:6" x14ac:dyDescent="0.2">
      <c r="C276" s="100"/>
      <c r="D276" s="100"/>
      <c r="E276" s="100"/>
      <c r="F276" s="100"/>
    </row>
    <row r="277" spans="3:6" x14ac:dyDescent="0.2">
      <c r="C277" s="100"/>
      <c r="D277" s="100"/>
      <c r="E277" s="100"/>
      <c r="F277" s="100"/>
    </row>
    <row r="278" spans="3:6" x14ac:dyDescent="0.2">
      <c r="C278" s="100"/>
      <c r="D278" s="100"/>
      <c r="E278" s="100"/>
      <c r="F278" s="100"/>
    </row>
    <row r="279" spans="3:6" x14ac:dyDescent="0.2">
      <c r="C279" s="100"/>
      <c r="D279" s="100"/>
      <c r="E279" s="100"/>
      <c r="F279" s="100"/>
    </row>
    <row r="280" spans="3:6" x14ac:dyDescent="0.2">
      <c r="C280" s="100"/>
      <c r="D280" s="100"/>
      <c r="E280" s="100"/>
      <c r="F280" s="100"/>
    </row>
    <row r="281" spans="3:6" x14ac:dyDescent="0.2">
      <c r="C281" s="100"/>
      <c r="D281" s="100"/>
      <c r="E281" s="100"/>
      <c r="F281" s="100"/>
    </row>
    <row r="282" spans="3:6" x14ac:dyDescent="0.2">
      <c r="C282" s="100"/>
      <c r="D282" s="100"/>
      <c r="E282" s="100"/>
      <c r="F282" s="100"/>
    </row>
    <row r="283" spans="3:6" x14ac:dyDescent="0.2">
      <c r="C283" s="100"/>
      <c r="D283" s="100"/>
      <c r="E283" s="100"/>
      <c r="F283" s="100"/>
    </row>
    <row r="284" spans="3:6" x14ac:dyDescent="0.2">
      <c r="C284" s="100"/>
      <c r="D284" s="100"/>
      <c r="E284" s="100"/>
      <c r="F284" s="100"/>
    </row>
    <row r="285" spans="3:6" x14ac:dyDescent="0.2">
      <c r="C285" s="100"/>
      <c r="D285" s="100"/>
      <c r="E285" s="100"/>
      <c r="F285" s="100"/>
    </row>
    <row r="286" spans="3:6" x14ac:dyDescent="0.2">
      <c r="C286" s="100"/>
      <c r="D286" s="100"/>
      <c r="E286" s="100"/>
      <c r="F286" s="100"/>
    </row>
    <row r="287" spans="3:6" x14ac:dyDescent="0.2">
      <c r="C287" s="100"/>
      <c r="D287" s="100"/>
      <c r="E287" s="100"/>
      <c r="F287" s="100"/>
    </row>
    <row r="288" spans="3:6" x14ac:dyDescent="0.2">
      <c r="C288" s="100"/>
      <c r="D288" s="100"/>
      <c r="E288" s="100"/>
      <c r="F288" s="100"/>
    </row>
    <row r="289" spans="3:6" x14ac:dyDescent="0.2">
      <c r="C289" s="100"/>
      <c r="D289" s="100"/>
      <c r="E289" s="100"/>
      <c r="F289" s="100"/>
    </row>
    <row r="290" spans="3:6" x14ac:dyDescent="0.2">
      <c r="C290" s="100"/>
      <c r="D290" s="100"/>
      <c r="E290" s="100"/>
      <c r="F290" s="100"/>
    </row>
    <row r="291" spans="3:6" x14ac:dyDescent="0.2">
      <c r="C291" s="100"/>
      <c r="D291" s="100"/>
      <c r="E291" s="100"/>
      <c r="F291" s="100"/>
    </row>
    <row r="292" spans="3:6" x14ac:dyDescent="0.2">
      <c r="C292" s="100"/>
      <c r="D292" s="100"/>
      <c r="E292" s="100"/>
      <c r="F292" s="100"/>
    </row>
    <row r="293" spans="3:6" x14ac:dyDescent="0.2">
      <c r="C293" s="100"/>
      <c r="D293" s="100"/>
      <c r="E293" s="100"/>
      <c r="F293" s="100"/>
    </row>
    <row r="294" spans="3:6" x14ac:dyDescent="0.2">
      <c r="C294" s="100"/>
      <c r="D294" s="100"/>
      <c r="E294" s="100"/>
      <c r="F294" s="100"/>
    </row>
    <row r="295" spans="3:6" x14ac:dyDescent="0.2">
      <c r="C295" s="100"/>
      <c r="D295" s="100"/>
      <c r="E295" s="100"/>
      <c r="F295" s="100"/>
    </row>
    <row r="296" spans="3:6" x14ac:dyDescent="0.2">
      <c r="C296" s="100"/>
      <c r="D296" s="100"/>
      <c r="E296" s="100"/>
      <c r="F296" s="100"/>
    </row>
    <row r="297" spans="3:6" x14ac:dyDescent="0.2">
      <c r="C297" s="100"/>
      <c r="D297" s="100"/>
      <c r="E297" s="100"/>
      <c r="F297" s="100"/>
    </row>
    <row r="298" spans="3:6" x14ac:dyDescent="0.2">
      <c r="C298" s="100"/>
      <c r="D298" s="100"/>
      <c r="E298" s="100"/>
      <c r="F298" s="100"/>
    </row>
    <row r="299" spans="3:6" x14ac:dyDescent="0.2">
      <c r="C299" s="100"/>
      <c r="D299" s="100"/>
      <c r="E299" s="100"/>
      <c r="F299" s="100"/>
    </row>
    <row r="300" spans="3:6" x14ac:dyDescent="0.2">
      <c r="C300" s="100"/>
      <c r="D300" s="100"/>
      <c r="E300" s="100"/>
      <c r="F300" s="100"/>
    </row>
    <row r="301" spans="3:6" x14ac:dyDescent="0.2">
      <c r="C301" s="100"/>
      <c r="D301" s="100"/>
      <c r="E301" s="100"/>
      <c r="F301" s="100"/>
    </row>
    <row r="302" spans="3:6" x14ac:dyDescent="0.2">
      <c r="C302" s="100"/>
      <c r="D302" s="100"/>
      <c r="E302" s="100"/>
      <c r="F302" s="100"/>
    </row>
    <row r="303" spans="3:6" x14ac:dyDescent="0.2">
      <c r="C303" s="100"/>
      <c r="D303" s="100"/>
      <c r="E303" s="100"/>
      <c r="F303" s="100"/>
    </row>
    <row r="304" spans="3:6" x14ac:dyDescent="0.2">
      <c r="C304" s="100"/>
      <c r="D304" s="100"/>
      <c r="E304" s="100"/>
      <c r="F304" s="100"/>
    </row>
    <row r="305" spans="3:6" x14ac:dyDescent="0.2">
      <c r="C305" s="100"/>
      <c r="D305" s="100"/>
      <c r="E305" s="100"/>
      <c r="F305" s="100"/>
    </row>
    <row r="306" spans="3:6" x14ac:dyDescent="0.2">
      <c r="C306" s="100"/>
      <c r="D306" s="100"/>
      <c r="E306" s="100"/>
      <c r="F306" s="100"/>
    </row>
    <row r="307" spans="3:6" x14ac:dyDescent="0.2">
      <c r="C307" s="100"/>
      <c r="D307" s="100"/>
      <c r="E307" s="100"/>
      <c r="F307" s="100"/>
    </row>
    <row r="308" spans="3:6" x14ac:dyDescent="0.2">
      <c r="C308" s="100"/>
      <c r="D308" s="100"/>
      <c r="E308" s="100"/>
      <c r="F308" s="100"/>
    </row>
    <row r="309" spans="3:6" x14ac:dyDescent="0.2">
      <c r="C309" s="100"/>
      <c r="D309" s="100"/>
      <c r="E309" s="100"/>
      <c r="F309" s="100"/>
    </row>
    <row r="310" spans="3:6" x14ac:dyDescent="0.2">
      <c r="C310" s="100"/>
      <c r="D310" s="100"/>
      <c r="E310" s="100"/>
      <c r="F310" s="100"/>
    </row>
    <row r="311" spans="3:6" x14ac:dyDescent="0.2">
      <c r="C311" s="100"/>
      <c r="D311" s="100"/>
      <c r="E311" s="100"/>
      <c r="F311" s="100"/>
    </row>
    <row r="312" spans="3:6" x14ac:dyDescent="0.2">
      <c r="C312" s="100"/>
      <c r="D312" s="100"/>
      <c r="E312" s="100"/>
      <c r="F312" s="100"/>
    </row>
    <row r="313" spans="3:6" x14ac:dyDescent="0.2">
      <c r="C313" s="100"/>
      <c r="D313" s="100"/>
      <c r="E313" s="100"/>
      <c r="F313" s="100"/>
    </row>
    <row r="314" spans="3:6" x14ac:dyDescent="0.2">
      <c r="C314" s="100"/>
      <c r="D314" s="100"/>
      <c r="E314" s="100"/>
      <c r="F314" s="100"/>
    </row>
    <row r="315" spans="3:6" x14ac:dyDescent="0.2">
      <c r="C315" s="100"/>
      <c r="D315" s="100"/>
      <c r="E315" s="100"/>
      <c r="F315" s="100"/>
    </row>
    <row r="316" spans="3:6" x14ac:dyDescent="0.2">
      <c r="C316" s="100"/>
      <c r="D316" s="100"/>
      <c r="E316" s="100"/>
      <c r="F316" s="100"/>
    </row>
    <row r="317" spans="3:6" x14ac:dyDescent="0.2">
      <c r="C317" s="100"/>
      <c r="D317" s="100"/>
      <c r="E317" s="100"/>
      <c r="F317" s="100"/>
    </row>
    <row r="318" spans="3:6" x14ac:dyDescent="0.2">
      <c r="C318" s="100"/>
      <c r="D318" s="100"/>
      <c r="E318" s="100"/>
      <c r="F318" s="100"/>
    </row>
    <row r="319" spans="3:6" x14ac:dyDescent="0.2">
      <c r="C319" s="100"/>
      <c r="D319" s="100"/>
      <c r="E319" s="100"/>
      <c r="F319" s="100"/>
    </row>
    <row r="320" spans="3:6" x14ac:dyDescent="0.2">
      <c r="C320" s="100"/>
      <c r="D320" s="100"/>
      <c r="E320" s="100"/>
      <c r="F320" s="100"/>
    </row>
    <row r="321" spans="3:6" x14ac:dyDescent="0.2">
      <c r="C321" s="100"/>
      <c r="D321" s="100"/>
      <c r="E321" s="100"/>
      <c r="F321" s="100"/>
    </row>
    <row r="322" spans="3:6" x14ac:dyDescent="0.2">
      <c r="C322" s="100"/>
      <c r="D322" s="100"/>
      <c r="E322" s="100"/>
      <c r="F322" s="100"/>
    </row>
    <row r="323" spans="3:6" x14ac:dyDescent="0.2">
      <c r="C323" s="100"/>
      <c r="D323" s="100"/>
      <c r="E323" s="100"/>
      <c r="F323" s="100"/>
    </row>
    <row r="324" spans="3:6" x14ac:dyDescent="0.2">
      <c r="C324" s="100"/>
      <c r="D324" s="100"/>
      <c r="E324" s="100"/>
      <c r="F324" s="100"/>
    </row>
    <row r="325" spans="3:6" x14ac:dyDescent="0.2">
      <c r="C325" s="100"/>
      <c r="D325" s="100"/>
      <c r="E325" s="100"/>
      <c r="F325" s="100"/>
    </row>
    <row r="326" spans="3:6" x14ac:dyDescent="0.2">
      <c r="C326" s="100"/>
      <c r="D326" s="100"/>
      <c r="E326" s="100"/>
      <c r="F326" s="100"/>
    </row>
    <row r="327" spans="3:6" x14ac:dyDescent="0.2">
      <c r="C327" s="100"/>
      <c r="D327" s="100"/>
      <c r="E327" s="100"/>
      <c r="F327" s="100"/>
    </row>
    <row r="328" spans="3:6" x14ac:dyDescent="0.2">
      <c r="C328" s="100"/>
      <c r="D328" s="100"/>
      <c r="E328" s="100"/>
      <c r="F328" s="100"/>
    </row>
    <row r="329" spans="3:6" x14ac:dyDescent="0.2">
      <c r="C329" s="100"/>
      <c r="D329" s="100"/>
      <c r="E329" s="100"/>
      <c r="F329" s="100"/>
    </row>
    <row r="330" spans="3:6" x14ac:dyDescent="0.2">
      <c r="C330" s="100"/>
      <c r="D330" s="100"/>
      <c r="E330" s="100"/>
      <c r="F330" s="100"/>
    </row>
    <row r="331" spans="3:6" x14ac:dyDescent="0.2">
      <c r="C331" s="100"/>
      <c r="D331" s="100"/>
      <c r="E331" s="100"/>
      <c r="F331" s="100"/>
    </row>
    <row r="332" spans="3:6" x14ac:dyDescent="0.2">
      <c r="C332" s="100"/>
      <c r="D332" s="100"/>
      <c r="E332" s="100"/>
      <c r="F332" s="100"/>
    </row>
    <row r="333" spans="3:6" x14ac:dyDescent="0.2">
      <c r="C333" s="100"/>
      <c r="D333" s="100"/>
      <c r="E333" s="100"/>
      <c r="F333" s="100"/>
    </row>
    <row r="334" spans="3:6" x14ac:dyDescent="0.2">
      <c r="C334" s="100"/>
      <c r="D334" s="100"/>
      <c r="E334" s="100"/>
      <c r="F334" s="100"/>
    </row>
    <row r="335" spans="3:6" x14ac:dyDescent="0.2">
      <c r="C335" s="100"/>
      <c r="D335" s="100"/>
      <c r="E335" s="100"/>
      <c r="F335" s="100"/>
    </row>
    <row r="336" spans="3:6" x14ac:dyDescent="0.2">
      <c r="C336" s="100"/>
      <c r="D336" s="100"/>
      <c r="E336" s="100"/>
      <c r="F336" s="100"/>
    </row>
    <row r="337" spans="3:6" x14ac:dyDescent="0.2">
      <c r="C337" s="100"/>
      <c r="D337" s="100"/>
      <c r="E337" s="100"/>
      <c r="F337" s="100"/>
    </row>
    <row r="338" spans="3:6" x14ac:dyDescent="0.2">
      <c r="C338" s="100"/>
      <c r="D338" s="100"/>
      <c r="E338" s="100"/>
      <c r="F338" s="100"/>
    </row>
    <row r="339" spans="3:6" x14ac:dyDescent="0.2">
      <c r="C339" s="100"/>
      <c r="D339" s="100"/>
      <c r="E339" s="100"/>
      <c r="F339" s="100"/>
    </row>
    <row r="340" spans="3:6" x14ac:dyDescent="0.2">
      <c r="C340" s="100"/>
      <c r="D340" s="100"/>
      <c r="E340" s="100"/>
      <c r="F340" s="100"/>
    </row>
    <row r="341" spans="3:6" x14ac:dyDescent="0.2">
      <c r="C341" s="100"/>
      <c r="D341" s="100"/>
      <c r="E341" s="100"/>
      <c r="F341" s="100"/>
    </row>
    <row r="342" spans="3:6" x14ac:dyDescent="0.2">
      <c r="C342" s="100"/>
      <c r="D342" s="100"/>
      <c r="E342" s="100"/>
      <c r="F342" s="100"/>
    </row>
    <row r="343" spans="3:6" x14ac:dyDescent="0.2">
      <c r="C343" s="100"/>
      <c r="D343" s="100"/>
      <c r="E343" s="100"/>
      <c r="F343" s="100"/>
    </row>
    <row r="344" spans="3:6" x14ac:dyDescent="0.2">
      <c r="C344" s="100"/>
      <c r="D344" s="100"/>
      <c r="E344" s="100"/>
      <c r="F344" s="100"/>
    </row>
    <row r="345" spans="3:6" x14ac:dyDescent="0.2">
      <c r="C345" s="100"/>
      <c r="D345" s="100"/>
      <c r="E345" s="100"/>
      <c r="F345" s="100"/>
    </row>
    <row r="346" spans="3:6" x14ac:dyDescent="0.2">
      <c r="C346" s="100"/>
      <c r="D346" s="100"/>
      <c r="E346" s="100"/>
      <c r="F346" s="100"/>
    </row>
    <row r="347" spans="3:6" x14ac:dyDescent="0.2">
      <c r="C347" s="100"/>
      <c r="D347" s="100"/>
      <c r="E347" s="100"/>
      <c r="F347" s="100"/>
    </row>
    <row r="348" spans="3:6" x14ac:dyDescent="0.2">
      <c r="C348" s="100"/>
      <c r="D348" s="100"/>
      <c r="E348" s="100"/>
      <c r="F348" s="100"/>
    </row>
    <row r="349" spans="3:6" x14ac:dyDescent="0.2">
      <c r="C349" s="100"/>
      <c r="D349" s="100"/>
      <c r="E349" s="100"/>
      <c r="F349" s="100"/>
    </row>
    <row r="350" spans="3:6" x14ac:dyDescent="0.2">
      <c r="C350" s="100"/>
      <c r="D350" s="100"/>
      <c r="E350" s="100"/>
      <c r="F350" s="100"/>
    </row>
    <row r="351" spans="3:6" x14ac:dyDescent="0.2">
      <c r="C351" s="100"/>
      <c r="D351" s="100"/>
      <c r="E351" s="100"/>
      <c r="F351" s="100"/>
    </row>
    <row r="352" spans="3:6" x14ac:dyDescent="0.2">
      <c r="C352" s="100"/>
      <c r="D352" s="100"/>
      <c r="E352" s="100"/>
      <c r="F352" s="100"/>
    </row>
    <row r="353" spans="3:6" x14ac:dyDescent="0.2">
      <c r="C353" s="100"/>
      <c r="D353" s="100"/>
      <c r="E353" s="100"/>
      <c r="F353" s="100"/>
    </row>
    <row r="354" spans="3:6" x14ac:dyDescent="0.2">
      <c r="C354" s="100"/>
      <c r="D354" s="100"/>
      <c r="E354" s="100"/>
      <c r="F354" s="100"/>
    </row>
    <row r="355" spans="3:6" x14ac:dyDescent="0.2">
      <c r="C355" s="100"/>
      <c r="D355" s="100"/>
      <c r="E355" s="100"/>
      <c r="F355" s="100"/>
    </row>
    <row r="356" spans="3:6" x14ac:dyDescent="0.2">
      <c r="C356" s="100"/>
      <c r="D356" s="100"/>
      <c r="E356" s="100"/>
      <c r="F356" s="100"/>
    </row>
    <row r="357" spans="3:6" x14ac:dyDescent="0.2">
      <c r="C357" s="100"/>
      <c r="D357" s="100"/>
      <c r="E357" s="100"/>
      <c r="F357" s="100"/>
    </row>
    <row r="358" spans="3:6" x14ac:dyDescent="0.2">
      <c r="C358" s="100"/>
      <c r="D358" s="100"/>
      <c r="E358" s="100"/>
      <c r="F358" s="100"/>
    </row>
    <row r="359" spans="3:6" x14ac:dyDescent="0.2">
      <c r="C359" s="100"/>
      <c r="D359" s="100"/>
      <c r="E359" s="100"/>
      <c r="F359" s="100"/>
    </row>
    <row r="360" spans="3:6" x14ac:dyDescent="0.2">
      <c r="C360" s="100"/>
      <c r="D360" s="100"/>
      <c r="E360" s="100"/>
      <c r="F360" s="100"/>
    </row>
    <row r="361" spans="3:6" x14ac:dyDescent="0.2">
      <c r="C361" s="100"/>
      <c r="D361" s="100"/>
      <c r="E361" s="100"/>
      <c r="F361" s="100"/>
    </row>
    <row r="362" spans="3:6" x14ac:dyDescent="0.2">
      <c r="C362" s="100"/>
      <c r="D362" s="100"/>
      <c r="E362" s="100"/>
      <c r="F362" s="100"/>
    </row>
    <row r="363" spans="3:6" x14ac:dyDescent="0.2">
      <c r="C363" s="100"/>
      <c r="D363" s="100"/>
      <c r="E363" s="100"/>
      <c r="F363" s="100"/>
    </row>
    <row r="364" spans="3:6" x14ac:dyDescent="0.2">
      <c r="C364" s="100"/>
      <c r="D364" s="100"/>
      <c r="E364" s="100"/>
      <c r="F364" s="100"/>
    </row>
    <row r="365" spans="3:6" x14ac:dyDescent="0.2">
      <c r="C365" s="100"/>
      <c r="D365" s="100"/>
      <c r="E365" s="100"/>
      <c r="F365" s="100"/>
    </row>
    <row r="366" spans="3:6" x14ac:dyDescent="0.2">
      <c r="C366" s="100"/>
      <c r="D366" s="100"/>
      <c r="E366" s="100"/>
      <c r="F366" s="100"/>
    </row>
    <row r="367" spans="3:6" x14ac:dyDescent="0.2">
      <c r="C367" s="100"/>
      <c r="D367" s="100"/>
      <c r="E367" s="100"/>
      <c r="F367" s="100"/>
    </row>
    <row r="368" spans="3:6" x14ac:dyDescent="0.2">
      <c r="C368" s="100"/>
      <c r="D368" s="100"/>
      <c r="E368" s="100"/>
      <c r="F368" s="100"/>
    </row>
    <row r="369" spans="3:6" x14ac:dyDescent="0.2">
      <c r="C369" s="100"/>
      <c r="D369" s="100"/>
      <c r="E369" s="100"/>
      <c r="F369" s="100"/>
    </row>
    <row r="370" spans="3:6" x14ac:dyDescent="0.2">
      <c r="C370" s="100"/>
      <c r="D370" s="100"/>
      <c r="E370" s="100"/>
      <c r="F370" s="100"/>
    </row>
    <row r="371" spans="3:6" x14ac:dyDescent="0.2">
      <c r="C371" s="100"/>
      <c r="D371" s="100"/>
      <c r="E371" s="100"/>
      <c r="F371" s="100"/>
    </row>
    <row r="372" spans="3:6" x14ac:dyDescent="0.2">
      <c r="C372" s="100"/>
      <c r="D372" s="100"/>
      <c r="E372" s="100"/>
      <c r="F372" s="100"/>
    </row>
    <row r="373" spans="3:6" x14ac:dyDescent="0.2">
      <c r="C373" s="100"/>
      <c r="D373" s="100"/>
      <c r="E373" s="100"/>
      <c r="F373" s="100"/>
    </row>
    <row r="374" spans="3:6" x14ac:dyDescent="0.2">
      <c r="C374" s="100"/>
      <c r="D374" s="100"/>
      <c r="E374" s="100"/>
      <c r="F374" s="100"/>
    </row>
    <row r="375" spans="3:6" x14ac:dyDescent="0.2">
      <c r="C375" s="100"/>
      <c r="D375" s="100"/>
      <c r="E375" s="100"/>
      <c r="F375" s="100"/>
    </row>
    <row r="376" spans="3:6" x14ac:dyDescent="0.2">
      <c r="C376" s="100"/>
      <c r="D376" s="100"/>
      <c r="E376" s="100"/>
      <c r="F376" s="100"/>
    </row>
    <row r="377" spans="3:6" x14ac:dyDescent="0.2">
      <c r="C377" s="100"/>
      <c r="D377" s="100"/>
      <c r="E377" s="100"/>
      <c r="F377" s="100"/>
    </row>
    <row r="378" spans="3:6" x14ac:dyDescent="0.2">
      <c r="C378" s="100"/>
      <c r="D378" s="100"/>
      <c r="E378" s="100"/>
      <c r="F378" s="100"/>
    </row>
    <row r="379" spans="3:6" x14ac:dyDescent="0.2">
      <c r="C379" s="100"/>
      <c r="D379" s="100"/>
      <c r="E379" s="100"/>
      <c r="F379" s="100"/>
    </row>
    <row r="380" spans="3:6" x14ac:dyDescent="0.2">
      <c r="C380" s="100"/>
      <c r="D380" s="100"/>
      <c r="E380" s="100"/>
      <c r="F380" s="100"/>
    </row>
    <row r="381" spans="3:6" x14ac:dyDescent="0.2">
      <c r="C381" s="100"/>
      <c r="D381" s="100"/>
      <c r="E381" s="100"/>
      <c r="F381" s="100"/>
    </row>
    <row r="382" spans="3:6" x14ac:dyDescent="0.2">
      <c r="C382" s="100"/>
      <c r="D382" s="100"/>
      <c r="E382" s="100"/>
      <c r="F382" s="100"/>
    </row>
    <row r="383" spans="3:6" x14ac:dyDescent="0.2">
      <c r="C383" s="100"/>
      <c r="D383" s="100"/>
      <c r="E383" s="100"/>
      <c r="F383" s="100"/>
    </row>
    <row r="384" spans="3:6" x14ac:dyDescent="0.2">
      <c r="C384" s="100"/>
      <c r="D384" s="100"/>
      <c r="E384" s="100"/>
      <c r="F384" s="100"/>
    </row>
    <row r="385" spans="3:6" x14ac:dyDescent="0.2">
      <c r="C385" s="100"/>
      <c r="D385" s="100"/>
      <c r="E385" s="100"/>
      <c r="F385" s="100"/>
    </row>
    <row r="386" spans="3:6" x14ac:dyDescent="0.2">
      <c r="C386" s="100"/>
      <c r="D386" s="100"/>
      <c r="E386" s="100"/>
      <c r="F386" s="100"/>
    </row>
    <row r="387" spans="3:6" x14ac:dyDescent="0.2">
      <c r="C387" s="100"/>
      <c r="D387" s="100"/>
      <c r="E387" s="100"/>
      <c r="F387" s="100"/>
    </row>
    <row r="388" spans="3:6" x14ac:dyDescent="0.2">
      <c r="C388" s="100"/>
      <c r="D388" s="100"/>
      <c r="E388" s="100"/>
      <c r="F388" s="100"/>
    </row>
    <row r="389" spans="3:6" x14ac:dyDescent="0.2">
      <c r="C389" s="100"/>
      <c r="D389" s="100"/>
      <c r="E389" s="100"/>
      <c r="F389" s="100"/>
    </row>
    <row r="390" spans="3:6" x14ac:dyDescent="0.2">
      <c r="C390" s="100"/>
      <c r="D390" s="100"/>
      <c r="E390" s="100"/>
      <c r="F390" s="100"/>
    </row>
    <row r="391" spans="3:6" x14ac:dyDescent="0.2">
      <c r="C391" s="100"/>
      <c r="D391" s="100"/>
      <c r="E391" s="100"/>
      <c r="F391" s="100"/>
    </row>
    <row r="392" spans="3:6" x14ac:dyDescent="0.2">
      <c r="C392" s="100"/>
      <c r="D392" s="100"/>
      <c r="E392" s="100"/>
      <c r="F392" s="100"/>
    </row>
    <row r="393" spans="3:6" x14ac:dyDescent="0.2">
      <c r="C393" s="100"/>
      <c r="D393" s="100"/>
      <c r="E393" s="100"/>
      <c r="F393" s="100"/>
    </row>
    <row r="394" spans="3:6" x14ac:dyDescent="0.2">
      <c r="C394" s="100"/>
      <c r="D394" s="100"/>
      <c r="E394" s="100"/>
      <c r="F394" s="100"/>
    </row>
    <row r="395" spans="3:6" x14ac:dyDescent="0.2">
      <c r="C395" s="100"/>
      <c r="D395" s="100"/>
      <c r="E395" s="100"/>
      <c r="F395" s="100"/>
    </row>
    <row r="396" spans="3:6" x14ac:dyDescent="0.2">
      <c r="C396" s="100"/>
      <c r="D396" s="100"/>
      <c r="E396" s="100"/>
      <c r="F396" s="100"/>
    </row>
    <row r="397" spans="3:6" x14ac:dyDescent="0.2">
      <c r="C397" s="100"/>
      <c r="D397" s="100"/>
      <c r="E397" s="100"/>
      <c r="F397" s="100"/>
    </row>
    <row r="398" spans="3:6" x14ac:dyDescent="0.2">
      <c r="C398" s="100"/>
      <c r="D398" s="100"/>
      <c r="E398" s="100"/>
      <c r="F398" s="100"/>
    </row>
    <row r="399" spans="3:6" x14ac:dyDescent="0.2">
      <c r="C399" s="100"/>
      <c r="D399" s="100"/>
      <c r="E399" s="100"/>
      <c r="F399" s="100"/>
    </row>
    <row r="400" spans="3:6" x14ac:dyDescent="0.2">
      <c r="C400" s="100"/>
      <c r="D400" s="100"/>
      <c r="E400" s="100"/>
      <c r="F400" s="100"/>
    </row>
    <row r="401" spans="3:6" x14ac:dyDescent="0.2">
      <c r="C401" s="100"/>
      <c r="D401" s="100"/>
      <c r="E401" s="100"/>
      <c r="F401" s="100"/>
    </row>
    <row r="402" spans="3:6" x14ac:dyDescent="0.2">
      <c r="C402" s="100"/>
      <c r="D402" s="100"/>
      <c r="E402" s="100"/>
      <c r="F402" s="100"/>
    </row>
    <row r="403" spans="3:6" x14ac:dyDescent="0.2">
      <c r="C403" s="100"/>
      <c r="D403" s="100"/>
      <c r="E403" s="100"/>
      <c r="F403" s="100"/>
    </row>
    <row r="404" spans="3:6" x14ac:dyDescent="0.2">
      <c r="C404" s="100"/>
      <c r="D404" s="100"/>
      <c r="E404" s="100"/>
      <c r="F404" s="100"/>
    </row>
    <row r="405" spans="3:6" x14ac:dyDescent="0.2">
      <c r="C405" s="100"/>
      <c r="D405" s="100"/>
      <c r="E405" s="100"/>
      <c r="F405" s="100"/>
    </row>
    <row r="406" spans="3:6" x14ac:dyDescent="0.2">
      <c r="C406" s="100"/>
      <c r="D406" s="100"/>
      <c r="E406" s="100"/>
      <c r="F406" s="100"/>
    </row>
    <row r="407" spans="3:6" x14ac:dyDescent="0.2">
      <c r="C407" s="100"/>
      <c r="D407" s="100"/>
      <c r="E407" s="100"/>
      <c r="F407" s="100"/>
    </row>
    <row r="408" spans="3:6" x14ac:dyDescent="0.2">
      <c r="C408" s="100"/>
      <c r="D408" s="100"/>
      <c r="E408" s="100"/>
      <c r="F408" s="100"/>
    </row>
    <row r="409" spans="3:6" x14ac:dyDescent="0.2">
      <c r="C409" s="100"/>
      <c r="D409" s="100"/>
      <c r="E409" s="100"/>
      <c r="F409" s="100"/>
    </row>
    <row r="410" spans="3:6" x14ac:dyDescent="0.2">
      <c r="C410" s="100"/>
      <c r="D410" s="100"/>
      <c r="E410" s="100"/>
      <c r="F410" s="100"/>
    </row>
    <row r="411" spans="3:6" x14ac:dyDescent="0.2">
      <c r="C411" s="100"/>
      <c r="D411" s="100"/>
      <c r="E411" s="100"/>
      <c r="F411" s="100"/>
    </row>
    <row r="412" spans="3:6" x14ac:dyDescent="0.2">
      <c r="C412" s="100"/>
      <c r="D412" s="100"/>
      <c r="E412" s="100"/>
      <c r="F412" s="100"/>
    </row>
    <row r="413" spans="3:6" x14ac:dyDescent="0.2">
      <c r="C413" s="100"/>
      <c r="D413" s="100"/>
      <c r="E413" s="100"/>
      <c r="F413" s="100"/>
    </row>
    <row r="414" spans="3:6" x14ac:dyDescent="0.2">
      <c r="C414" s="100"/>
      <c r="D414" s="100"/>
      <c r="E414" s="100"/>
      <c r="F414" s="100"/>
    </row>
    <row r="415" spans="3:6" x14ac:dyDescent="0.2">
      <c r="C415" s="100"/>
      <c r="D415" s="100"/>
      <c r="E415" s="100"/>
      <c r="F415" s="100"/>
    </row>
    <row r="416" spans="3:6" x14ac:dyDescent="0.2">
      <c r="C416" s="100"/>
      <c r="D416" s="100"/>
      <c r="E416" s="100"/>
      <c r="F416" s="100"/>
    </row>
    <row r="417" spans="3:6" x14ac:dyDescent="0.2">
      <c r="C417" s="100"/>
      <c r="D417" s="100"/>
      <c r="E417" s="100"/>
      <c r="F417" s="100"/>
    </row>
    <row r="418" spans="3:6" x14ac:dyDescent="0.2">
      <c r="C418" s="100"/>
      <c r="D418" s="100"/>
      <c r="E418" s="100"/>
      <c r="F418" s="100"/>
    </row>
    <row r="419" spans="3:6" x14ac:dyDescent="0.2">
      <c r="C419" s="100"/>
      <c r="D419" s="100"/>
      <c r="E419" s="100"/>
      <c r="F419" s="100"/>
    </row>
    <row r="420" spans="3:6" x14ac:dyDescent="0.2">
      <c r="C420" s="100"/>
      <c r="D420" s="100"/>
      <c r="E420" s="100"/>
      <c r="F420" s="100"/>
    </row>
    <row r="421" spans="3:6" x14ac:dyDescent="0.2">
      <c r="C421" s="100"/>
      <c r="D421" s="100"/>
      <c r="E421" s="100"/>
      <c r="F421" s="100"/>
    </row>
    <row r="422" spans="3:6" x14ac:dyDescent="0.2">
      <c r="C422" s="100"/>
      <c r="D422" s="100"/>
      <c r="E422" s="100"/>
      <c r="F422" s="100"/>
    </row>
    <row r="423" spans="3:6" x14ac:dyDescent="0.2">
      <c r="C423" s="100"/>
      <c r="D423" s="100"/>
      <c r="E423" s="100"/>
      <c r="F423" s="100"/>
    </row>
    <row r="424" spans="3:6" x14ac:dyDescent="0.2">
      <c r="C424" s="100"/>
      <c r="D424" s="100"/>
      <c r="E424" s="100"/>
      <c r="F424" s="100"/>
    </row>
    <row r="425" spans="3:6" x14ac:dyDescent="0.2">
      <c r="C425" s="100"/>
      <c r="D425" s="100"/>
      <c r="E425" s="100"/>
      <c r="F425" s="100"/>
    </row>
    <row r="426" spans="3:6" x14ac:dyDescent="0.2">
      <c r="C426" s="100"/>
      <c r="D426" s="100"/>
      <c r="E426" s="100"/>
      <c r="F426" s="100"/>
    </row>
    <row r="427" spans="3:6" x14ac:dyDescent="0.2">
      <c r="C427" s="100"/>
      <c r="D427" s="100"/>
      <c r="E427" s="100"/>
      <c r="F427" s="100"/>
    </row>
    <row r="428" spans="3:6" x14ac:dyDescent="0.2">
      <c r="C428" s="100"/>
      <c r="D428" s="100"/>
      <c r="E428" s="100"/>
      <c r="F428" s="100"/>
    </row>
    <row r="429" spans="3:6" x14ac:dyDescent="0.2">
      <c r="C429" s="100"/>
      <c r="D429" s="100"/>
      <c r="E429" s="100"/>
      <c r="F429" s="100"/>
    </row>
    <row r="430" spans="3:6" x14ac:dyDescent="0.2">
      <c r="C430" s="100"/>
      <c r="D430" s="100"/>
      <c r="E430" s="100"/>
      <c r="F430" s="100"/>
    </row>
    <row r="431" spans="3:6" x14ac:dyDescent="0.2">
      <c r="C431" s="100"/>
      <c r="D431" s="100"/>
      <c r="E431" s="100"/>
      <c r="F431" s="100"/>
    </row>
    <row r="432" spans="3:6" x14ac:dyDescent="0.2">
      <c r="C432" s="100"/>
      <c r="D432" s="100"/>
      <c r="E432" s="100"/>
      <c r="F432" s="100"/>
    </row>
    <row r="433" spans="3:6" x14ac:dyDescent="0.2">
      <c r="C433" s="100"/>
      <c r="D433" s="100"/>
      <c r="E433" s="100"/>
      <c r="F433" s="100"/>
    </row>
    <row r="434" spans="3:6" x14ac:dyDescent="0.2">
      <c r="C434" s="100"/>
      <c r="D434" s="100"/>
      <c r="E434" s="100"/>
      <c r="F434" s="100"/>
    </row>
    <row r="435" spans="3:6" x14ac:dyDescent="0.2">
      <c r="C435" s="100"/>
      <c r="D435" s="100"/>
      <c r="E435" s="100"/>
      <c r="F435" s="100"/>
    </row>
    <row r="436" spans="3:6" x14ac:dyDescent="0.2">
      <c r="C436" s="100"/>
      <c r="D436" s="100"/>
      <c r="E436" s="100"/>
      <c r="F436" s="100"/>
    </row>
    <row r="437" spans="3:6" x14ac:dyDescent="0.2">
      <c r="C437" s="100"/>
      <c r="D437" s="100"/>
      <c r="E437" s="100"/>
      <c r="F437" s="100"/>
    </row>
    <row r="438" spans="3:6" x14ac:dyDescent="0.2">
      <c r="C438" s="100"/>
      <c r="D438" s="100"/>
      <c r="E438" s="100"/>
      <c r="F438" s="100"/>
    </row>
    <row r="439" spans="3:6" x14ac:dyDescent="0.2">
      <c r="C439" s="100"/>
      <c r="D439" s="100"/>
      <c r="E439" s="100"/>
      <c r="F439" s="100"/>
    </row>
    <row r="440" spans="3:6" x14ac:dyDescent="0.2">
      <c r="C440" s="100"/>
      <c r="D440" s="100"/>
      <c r="E440" s="100"/>
      <c r="F440" s="100"/>
    </row>
    <row r="441" spans="3:6" x14ac:dyDescent="0.2">
      <c r="C441" s="100"/>
      <c r="D441" s="100"/>
      <c r="E441" s="100"/>
      <c r="F441" s="100"/>
    </row>
    <row r="442" spans="3:6" x14ac:dyDescent="0.2">
      <c r="C442" s="100"/>
      <c r="D442" s="100"/>
      <c r="E442" s="100"/>
      <c r="F442" s="100"/>
    </row>
    <row r="443" spans="3:6" x14ac:dyDescent="0.2">
      <c r="C443" s="100"/>
      <c r="D443" s="100"/>
      <c r="E443" s="100"/>
      <c r="F443" s="100"/>
    </row>
    <row r="444" spans="3:6" x14ac:dyDescent="0.2">
      <c r="C444" s="100"/>
      <c r="D444" s="100"/>
      <c r="E444" s="100"/>
      <c r="F444" s="100"/>
    </row>
    <row r="445" spans="3:6" x14ac:dyDescent="0.2">
      <c r="C445" s="100"/>
      <c r="D445" s="100"/>
      <c r="E445" s="100"/>
      <c r="F445" s="100"/>
    </row>
    <row r="446" spans="3:6" x14ac:dyDescent="0.2">
      <c r="C446" s="100"/>
      <c r="D446" s="100"/>
      <c r="E446" s="100"/>
      <c r="F446" s="100"/>
    </row>
    <row r="447" spans="3:6" x14ac:dyDescent="0.2">
      <c r="C447" s="100"/>
      <c r="D447" s="100"/>
      <c r="E447" s="100"/>
      <c r="F447" s="100"/>
    </row>
    <row r="448" spans="3:6" x14ac:dyDescent="0.2">
      <c r="C448" s="100"/>
      <c r="D448" s="100"/>
      <c r="E448" s="100"/>
      <c r="F448" s="100"/>
    </row>
    <row r="449" spans="3:6" x14ac:dyDescent="0.2">
      <c r="C449" s="100"/>
      <c r="D449" s="100"/>
      <c r="E449" s="100"/>
      <c r="F449" s="100"/>
    </row>
    <row r="450" spans="3:6" x14ac:dyDescent="0.2">
      <c r="C450" s="100"/>
      <c r="D450" s="100"/>
      <c r="E450" s="100"/>
      <c r="F450" s="100"/>
    </row>
    <row r="451" spans="3:6" x14ac:dyDescent="0.2">
      <c r="C451" s="100"/>
      <c r="D451" s="100"/>
      <c r="E451" s="100"/>
      <c r="F451" s="100"/>
    </row>
    <row r="452" spans="3:6" x14ac:dyDescent="0.2">
      <c r="C452" s="100"/>
      <c r="D452" s="100"/>
      <c r="E452" s="100"/>
      <c r="F452" s="100"/>
    </row>
    <row r="453" spans="3:6" x14ac:dyDescent="0.2">
      <c r="C453" s="100"/>
      <c r="D453" s="100"/>
      <c r="E453" s="100"/>
      <c r="F453" s="100"/>
    </row>
    <row r="454" spans="3:6" x14ac:dyDescent="0.2">
      <c r="C454" s="100"/>
      <c r="D454" s="100"/>
      <c r="E454" s="100"/>
      <c r="F454" s="100"/>
    </row>
    <row r="455" spans="3:6" x14ac:dyDescent="0.2">
      <c r="C455" s="100"/>
      <c r="D455" s="100"/>
      <c r="E455" s="100"/>
      <c r="F455" s="100"/>
    </row>
    <row r="456" spans="3:6" x14ac:dyDescent="0.2">
      <c r="C456" s="100"/>
      <c r="D456" s="100"/>
      <c r="E456" s="100"/>
      <c r="F456" s="100"/>
    </row>
    <row r="457" spans="3:6" x14ac:dyDescent="0.2">
      <c r="C457" s="100"/>
      <c r="D457" s="100"/>
      <c r="E457" s="100"/>
      <c r="F457" s="100"/>
    </row>
    <row r="458" spans="3:6" x14ac:dyDescent="0.2">
      <c r="C458" s="100"/>
      <c r="D458" s="100"/>
      <c r="E458" s="100"/>
      <c r="F458" s="100"/>
    </row>
    <row r="459" spans="3:6" x14ac:dyDescent="0.2">
      <c r="C459" s="100"/>
      <c r="D459" s="100"/>
      <c r="E459" s="100"/>
      <c r="F459" s="100"/>
    </row>
    <row r="460" spans="3:6" x14ac:dyDescent="0.2">
      <c r="C460" s="100"/>
      <c r="D460" s="100"/>
      <c r="E460" s="100"/>
      <c r="F460" s="100"/>
    </row>
    <row r="461" spans="3:6" x14ac:dyDescent="0.2">
      <c r="C461" s="100"/>
      <c r="D461" s="100"/>
      <c r="E461" s="100"/>
      <c r="F461" s="100"/>
    </row>
    <row r="462" spans="3:6" x14ac:dyDescent="0.2">
      <c r="C462" s="100"/>
      <c r="D462" s="100"/>
      <c r="E462" s="100"/>
      <c r="F462" s="100"/>
    </row>
    <row r="463" spans="3:6" x14ac:dyDescent="0.2">
      <c r="C463" s="100"/>
      <c r="D463" s="100"/>
      <c r="E463" s="100"/>
      <c r="F463" s="100"/>
    </row>
    <row r="464" spans="3:6" x14ac:dyDescent="0.2">
      <c r="C464" s="100"/>
      <c r="D464" s="100"/>
      <c r="E464" s="100"/>
      <c r="F464" s="100"/>
    </row>
    <row r="465" spans="3:6" x14ac:dyDescent="0.2">
      <c r="C465" s="100"/>
      <c r="D465" s="100"/>
      <c r="E465" s="100"/>
      <c r="F465" s="100"/>
    </row>
    <row r="466" spans="3:6" x14ac:dyDescent="0.2">
      <c r="C466" s="100"/>
      <c r="D466" s="100"/>
      <c r="E466" s="100"/>
      <c r="F466" s="100"/>
    </row>
    <row r="467" spans="3:6" x14ac:dyDescent="0.2">
      <c r="C467" s="100"/>
      <c r="D467" s="100"/>
      <c r="E467" s="100"/>
      <c r="F467" s="100"/>
    </row>
    <row r="468" spans="3:6" x14ac:dyDescent="0.2">
      <c r="C468" s="100"/>
      <c r="D468" s="100"/>
      <c r="E468" s="100"/>
      <c r="F468" s="100"/>
    </row>
    <row r="469" spans="3:6" x14ac:dyDescent="0.2">
      <c r="C469" s="100"/>
      <c r="D469" s="100"/>
      <c r="E469" s="100"/>
      <c r="F469" s="100"/>
    </row>
    <row r="470" spans="3:6" x14ac:dyDescent="0.2">
      <c r="C470" s="100"/>
      <c r="D470" s="100"/>
      <c r="E470" s="100"/>
      <c r="F470" s="100"/>
    </row>
    <row r="471" spans="3:6" x14ac:dyDescent="0.2">
      <c r="C471" s="100"/>
      <c r="D471" s="100"/>
      <c r="E471" s="100"/>
      <c r="F471" s="100"/>
    </row>
    <row r="472" spans="3:6" x14ac:dyDescent="0.2">
      <c r="C472" s="100"/>
      <c r="D472" s="100"/>
      <c r="E472" s="100"/>
      <c r="F472" s="100"/>
    </row>
    <row r="473" spans="3:6" x14ac:dyDescent="0.2">
      <c r="C473" s="100"/>
      <c r="D473" s="100"/>
      <c r="E473" s="100"/>
      <c r="F473" s="100"/>
    </row>
    <row r="474" spans="3:6" x14ac:dyDescent="0.2">
      <c r="C474" s="100"/>
      <c r="D474" s="100"/>
      <c r="E474" s="100"/>
      <c r="F474" s="100"/>
    </row>
    <row r="475" spans="3:6" x14ac:dyDescent="0.2">
      <c r="C475" s="100"/>
      <c r="D475" s="100"/>
      <c r="E475" s="100"/>
      <c r="F475" s="100"/>
    </row>
    <row r="476" spans="3:6" x14ac:dyDescent="0.2">
      <c r="C476" s="100"/>
      <c r="D476" s="100"/>
      <c r="E476" s="100"/>
      <c r="F476" s="100"/>
    </row>
    <row r="477" spans="3:6" x14ac:dyDescent="0.2">
      <c r="C477" s="100"/>
      <c r="D477" s="100"/>
      <c r="E477" s="100"/>
      <c r="F477" s="100"/>
    </row>
    <row r="478" spans="3:6" x14ac:dyDescent="0.2">
      <c r="C478" s="100"/>
      <c r="D478" s="100"/>
      <c r="E478" s="100"/>
      <c r="F478" s="100"/>
    </row>
    <row r="479" spans="3:6" x14ac:dyDescent="0.2">
      <c r="C479" s="100"/>
      <c r="D479" s="100"/>
      <c r="E479" s="100"/>
      <c r="F479" s="100"/>
    </row>
    <row r="480" spans="3:6" x14ac:dyDescent="0.2">
      <c r="C480" s="100"/>
      <c r="D480" s="100"/>
      <c r="E480" s="100"/>
      <c r="F480" s="100"/>
    </row>
    <row r="481" spans="3:6" x14ac:dyDescent="0.2">
      <c r="C481" s="100"/>
      <c r="D481" s="100"/>
      <c r="E481" s="100"/>
      <c r="F481" s="100"/>
    </row>
    <row r="482" spans="3:6" x14ac:dyDescent="0.2">
      <c r="C482" s="100"/>
      <c r="D482" s="100"/>
      <c r="E482" s="100"/>
      <c r="F482" s="100"/>
    </row>
    <row r="483" spans="3:6" x14ac:dyDescent="0.2">
      <c r="C483" s="100"/>
      <c r="D483" s="100"/>
      <c r="E483" s="100"/>
      <c r="F483" s="100"/>
    </row>
    <row r="484" spans="3:6" x14ac:dyDescent="0.2">
      <c r="C484" s="100"/>
      <c r="D484" s="100"/>
      <c r="E484" s="100"/>
      <c r="F484" s="100"/>
    </row>
    <row r="485" spans="3:6" x14ac:dyDescent="0.2">
      <c r="C485" s="100"/>
      <c r="D485" s="100"/>
      <c r="E485" s="100"/>
      <c r="F485" s="100"/>
    </row>
    <row r="486" spans="3:6" x14ac:dyDescent="0.2">
      <c r="C486" s="100"/>
      <c r="D486" s="100"/>
      <c r="E486" s="100"/>
      <c r="F486" s="100"/>
    </row>
    <row r="487" spans="3:6" x14ac:dyDescent="0.2">
      <c r="C487" s="100"/>
      <c r="D487" s="100"/>
      <c r="E487" s="100"/>
      <c r="F487" s="100"/>
    </row>
    <row r="488" spans="3:6" x14ac:dyDescent="0.2">
      <c r="C488" s="100"/>
      <c r="D488" s="100"/>
      <c r="E488" s="100"/>
      <c r="F488" s="100"/>
    </row>
    <row r="489" spans="3:6" x14ac:dyDescent="0.2">
      <c r="C489" s="100"/>
      <c r="D489" s="100"/>
      <c r="E489" s="100"/>
      <c r="F489" s="100"/>
    </row>
    <row r="490" spans="3:6" x14ac:dyDescent="0.2">
      <c r="C490" s="100"/>
      <c r="D490" s="100"/>
      <c r="E490" s="100"/>
      <c r="F490" s="100"/>
    </row>
    <row r="491" spans="3:6" x14ac:dyDescent="0.2">
      <c r="C491" s="100"/>
      <c r="D491" s="100"/>
      <c r="E491" s="100"/>
      <c r="F491" s="100"/>
    </row>
    <row r="492" spans="3:6" x14ac:dyDescent="0.2">
      <c r="C492" s="100"/>
      <c r="D492" s="100"/>
      <c r="E492" s="100"/>
      <c r="F492" s="100"/>
    </row>
    <row r="493" spans="3:6" x14ac:dyDescent="0.2">
      <c r="C493" s="100"/>
      <c r="D493" s="100"/>
      <c r="E493" s="100"/>
      <c r="F493" s="100"/>
    </row>
    <row r="494" spans="3:6" x14ac:dyDescent="0.2">
      <c r="C494" s="100"/>
      <c r="D494" s="100"/>
      <c r="E494" s="100"/>
      <c r="F494" s="100"/>
    </row>
    <row r="495" spans="3:6" x14ac:dyDescent="0.2">
      <c r="C495" s="100"/>
      <c r="D495" s="100"/>
      <c r="E495" s="100"/>
      <c r="F495" s="100"/>
    </row>
    <row r="496" spans="3:6" x14ac:dyDescent="0.2">
      <c r="C496" s="100"/>
      <c r="D496" s="100"/>
      <c r="E496" s="100"/>
      <c r="F496" s="100"/>
    </row>
    <row r="497" spans="3:6" x14ac:dyDescent="0.2">
      <c r="C497" s="100"/>
      <c r="D497" s="100"/>
      <c r="E497" s="100"/>
      <c r="F497" s="100"/>
    </row>
    <row r="498" spans="3:6" x14ac:dyDescent="0.2">
      <c r="C498" s="100"/>
      <c r="D498" s="100"/>
      <c r="E498" s="100"/>
      <c r="F498" s="100"/>
    </row>
    <row r="499" spans="3:6" x14ac:dyDescent="0.2">
      <c r="C499" s="100"/>
      <c r="D499" s="100"/>
      <c r="E499" s="100"/>
      <c r="F499" s="100"/>
    </row>
    <row r="500" spans="3:6" x14ac:dyDescent="0.2">
      <c r="C500" s="100"/>
      <c r="D500" s="100"/>
      <c r="E500" s="100"/>
      <c r="F500" s="100"/>
    </row>
    <row r="501" spans="3:6" x14ac:dyDescent="0.2">
      <c r="C501" s="100"/>
      <c r="D501" s="100"/>
      <c r="E501" s="100"/>
      <c r="F501" s="100"/>
    </row>
    <row r="502" spans="3:6" x14ac:dyDescent="0.2">
      <c r="C502" s="100"/>
      <c r="D502" s="100"/>
      <c r="E502" s="100"/>
      <c r="F502" s="100"/>
    </row>
    <row r="503" spans="3:6" x14ac:dyDescent="0.2">
      <c r="C503" s="100"/>
      <c r="D503" s="100"/>
      <c r="E503" s="100"/>
      <c r="F503" s="100"/>
    </row>
    <row r="504" spans="3:6" x14ac:dyDescent="0.2">
      <c r="C504" s="100"/>
      <c r="D504" s="100"/>
      <c r="E504" s="100"/>
      <c r="F504" s="100"/>
    </row>
    <row r="505" spans="3:6" x14ac:dyDescent="0.2">
      <c r="C505" s="100"/>
      <c r="D505" s="100"/>
      <c r="E505" s="100"/>
      <c r="F505" s="100"/>
    </row>
    <row r="506" spans="3:6" x14ac:dyDescent="0.2">
      <c r="C506" s="100"/>
      <c r="D506" s="100"/>
      <c r="E506" s="100"/>
      <c r="F506" s="100"/>
    </row>
    <row r="507" spans="3:6" x14ac:dyDescent="0.2">
      <c r="C507" s="100"/>
      <c r="D507" s="100"/>
      <c r="E507" s="100"/>
      <c r="F507" s="100"/>
    </row>
    <row r="508" spans="3:6" x14ac:dyDescent="0.2">
      <c r="C508" s="100"/>
      <c r="D508" s="100"/>
      <c r="E508" s="100"/>
      <c r="F508" s="100"/>
    </row>
    <row r="509" spans="3:6" x14ac:dyDescent="0.2">
      <c r="C509" s="100"/>
      <c r="D509" s="100"/>
      <c r="E509" s="100"/>
      <c r="F509" s="100"/>
    </row>
    <row r="510" spans="3:6" x14ac:dyDescent="0.2">
      <c r="C510" s="100"/>
      <c r="D510" s="100"/>
      <c r="E510" s="100"/>
      <c r="F510" s="100"/>
    </row>
    <row r="511" spans="3:6" x14ac:dyDescent="0.2">
      <c r="C511" s="100"/>
      <c r="D511" s="100"/>
      <c r="E511" s="100"/>
      <c r="F511" s="100"/>
    </row>
    <row r="512" spans="3:6" x14ac:dyDescent="0.2">
      <c r="C512" s="100"/>
      <c r="D512" s="100"/>
      <c r="E512" s="100"/>
      <c r="F512" s="100"/>
    </row>
    <row r="513" spans="3:6" x14ac:dyDescent="0.2">
      <c r="C513" s="100"/>
      <c r="D513" s="100"/>
      <c r="E513" s="100"/>
      <c r="F513" s="100"/>
    </row>
    <row r="514" spans="3:6" x14ac:dyDescent="0.2">
      <c r="C514" s="100"/>
      <c r="D514" s="100"/>
      <c r="E514" s="100"/>
      <c r="F514" s="100"/>
    </row>
    <row r="515" spans="3:6" x14ac:dyDescent="0.2">
      <c r="C515" s="100"/>
      <c r="D515" s="100"/>
      <c r="E515" s="100"/>
      <c r="F515" s="100"/>
    </row>
    <row r="516" spans="3:6" x14ac:dyDescent="0.2">
      <c r="C516" s="100"/>
      <c r="D516" s="100"/>
      <c r="E516" s="100"/>
      <c r="F516" s="100"/>
    </row>
    <row r="517" spans="3:6" x14ac:dyDescent="0.2">
      <c r="C517" s="100"/>
      <c r="D517" s="100"/>
      <c r="E517" s="100"/>
      <c r="F517" s="100"/>
    </row>
    <row r="518" spans="3:6" x14ac:dyDescent="0.2">
      <c r="C518" s="100"/>
      <c r="D518" s="100"/>
      <c r="E518" s="100"/>
      <c r="F518" s="100"/>
    </row>
    <row r="519" spans="3:6" x14ac:dyDescent="0.2">
      <c r="C519" s="100"/>
      <c r="D519" s="100"/>
      <c r="E519" s="100"/>
      <c r="F519" s="100"/>
    </row>
    <row r="520" spans="3:6" x14ac:dyDescent="0.2">
      <c r="C520" s="100"/>
      <c r="D520" s="100"/>
      <c r="E520" s="100"/>
      <c r="F520" s="100"/>
    </row>
    <row r="521" spans="3:6" x14ac:dyDescent="0.2">
      <c r="C521" s="100"/>
      <c r="D521" s="100"/>
      <c r="E521" s="100"/>
      <c r="F521" s="100"/>
    </row>
    <row r="522" spans="3:6" x14ac:dyDescent="0.2">
      <c r="C522" s="100"/>
      <c r="D522" s="100"/>
      <c r="E522" s="100"/>
      <c r="F522" s="100"/>
    </row>
    <row r="523" spans="3:6" x14ac:dyDescent="0.2">
      <c r="C523" s="100"/>
      <c r="D523" s="100"/>
      <c r="E523" s="100"/>
      <c r="F523" s="100"/>
    </row>
    <row r="524" spans="3:6" x14ac:dyDescent="0.2">
      <c r="C524" s="100"/>
      <c r="D524" s="100"/>
      <c r="E524" s="100"/>
      <c r="F524" s="100"/>
    </row>
    <row r="525" spans="3:6" x14ac:dyDescent="0.2">
      <c r="C525" s="100"/>
      <c r="D525" s="100"/>
      <c r="E525" s="100"/>
      <c r="F525" s="100"/>
    </row>
    <row r="526" spans="3:6" x14ac:dyDescent="0.2">
      <c r="C526" s="100"/>
      <c r="D526" s="100"/>
      <c r="E526" s="100"/>
      <c r="F526" s="100"/>
    </row>
    <row r="527" spans="3:6" x14ac:dyDescent="0.2">
      <c r="C527" s="100"/>
      <c r="D527" s="100"/>
      <c r="E527" s="100"/>
      <c r="F527" s="100"/>
    </row>
    <row r="528" spans="3:6" x14ac:dyDescent="0.2">
      <c r="C528" s="100"/>
      <c r="D528" s="100"/>
      <c r="E528" s="100"/>
      <c r="F528" s="100"/>
    </row>
    <row r="529" spans="3:6" x14ac:dyDescent="0.2">
      <c r="C529" s="100"/>
      <c r="D529" s="100"/>
      <c r="E529" s="100"/>
      <c r="F529" s="100"/>
    </row>
    <row r="530" spans="3:6" x14ac:dyDescent="0.2">
      <c r="C530" s="100"/>
      <c r="D530" s="100"/>
      <c r="E530" s="100"/>
      <c r="F530" s="100"/>
    </row>
    <row r="531" spans="3:6" x14ac:dyDescent="0.2">
      <c r="C531" s="100"/>
      <c r="D531" s="100"/>
      <c r="E531" s="100"/>
      <c r="F531" s="100"/>
    </row>
    <row r="532" spans="3:6" x14ac:dyDescent="0.2">
      <c r="C532" s="100"/>
      <c r="D532" s="100"/>
      <c r="E532" s="100"/>
      <c r="F532" s="100"/>
    </row>
    <row r="533" spans="3:6" x14ac:dyDescent="0.2">
      <c r="C533" s="100"/>
      <c r="D533" s="100"/>
      <c r="E533" s="100"/>
      <c r="F533" s="100"/>
    </row>
    <row r="534" spans="3:6" x14ac:dyDescent="0.2">
      <c r="C534" s="100"/>
      <c r="D534" s="100"/>
      <c r="E534" s="100"/>
      <c r="F534" s="100"/>
    </row>
    <row r="535" spans="3:6" x14ac:dyDescent="0.2">
      <c r="C535" s="100"/>
      <c r="D535" s="100"/>
      <c r="E535" s="100"/>
      <c r="F535" s="100"/>
    </row>
    <row r="536" spans="3:6" x14ac:dyDescent="0.2">
      <c r="C536" s="100"/>
      <c r="D536" s="100"/>
      <c r="E536" s="100"/>
      <c r="F536" s="100"/>
    </row>
    <row r="537" spans="3:6" x14ac:dyDescent="0.2">
      <c r="C537" s="100"/>
      <c r="D537" s="100"/>
      <c r="E537" s="100"/>
      <c r="F537" s="100"/>
    </row>
    <row r="538" spans="3:6" x14ac:dyDescent="0.2">
      <c r="C538" s="100"/>
      <c r="D538" s="100"/>
      <c r="E538" s="100"/>
      <c r="F538" s="100"/>
    </row>
    <row r="539" spans="3:6" x14ac:dyDescent="0.2">
      <c r="C539" s="100"/>
      <c r="D539" s="100"/>
      <c r="E539" s="100"/>
      <c r="F539" s="100"/>
    </row>
    <row r="540" spans="3:6" x14ac:dyDescent="0.2">
      <c r="C540" s="100"/>
      <c r="D540" s="100"/>
      <c r="E540" s="100"/>
      <c r="F540" s="100"/>
    </row>
    <row r="541" spans="3:6" x14ac:dyDescent="0.2">
      <c r="C541" s="100"/>
      <c r="D541" s="100"/>
      <c r="E541" s="100"/>
      <c r="F541" s="100"/>
    </row>
    <row r="542" spans="3:6" x14ac:dyDescent="0.2">
      <c r="C542" s="100"/>
      <c r="D542" s="100"/>
      <c r="E542" s="100"/>
      <c r="F542" s="100"/>
    </row>
    <row r="543" spans="3:6" x14ac:dyDescent="0.2">
      <c r="C543" s="100"/>
      <c r="D543" s="100"/>
      <c r="E543" s="100"/>
      <c r="F543" s="100"/>
    </row>
    <row r="544" spans="3:6" x14ac:dyDescent="0.2">
      <c r="C544" s="100"/>
      <c r="D544" s="100"/>
      <c r="E544" s="100"/>
      <c r="F544" s="100"/>
    </row>
    <row r="545" spans="3:6" x14ac:dyDescent="0.2">
      <c r="C545" s="100"/>
      <c r="D545" s="100"/>
      <c r="E545" s="100"/>
      <c r="F545" s="100"/>
    </row>
    <row r="546" spans="3:6" x14ac:dyDescent="0.2">
      <c r="C546" s="100"/>
      <c r="D546" s="100"/>
      <c r="E546" s="100"/>
      <c r="F546" s="100"/>
    </row>
    <row r="547" spans="3:6" x14ac:dyDescent="0.2">
      <c r="C547" s="100"/>
      <c r="D547" s="100"/>
      <c r="E547" s="100"/>
      <c r="F547" s="100"/>
    </row>
    <row r="548" spans="3:6" x14ac:dyDescent="0.2">
      <c r="C548" s="100"/>
      <c r="D548" s="100"/>
      <c r="E548" s="100"/>
      <c r="F548" s="100"/>
    </row>
    <row r="549" spans="3:6" x14ac:dyDescent="0.2">
      <c r="C549" s="100"/>
      <c r="D549" s="100"/>
      <c r="E549" s="100"/>
      <c r="F549" s="100"/>
    </row>
    <row r="550" spans="3:6" x14ac:dyDescent="0.2">
      <c r="C550" s="100"/>
      <c r="D550" s="100"/>
      <c r="E550" s="100"/>
      <c r="F550" s="100"/>
    </row>
    <row r="551" spans="3:6" x14ac:dyDescent="0.2">
      <c r="C551" s="100"/>
      <c r="D551" s="100"/>
      <c r="E551" s="100"/>
      <c r="F551" s="100"/>
    </row>
    <row r="552" spans="3:6" x14ac:dyDescent="0.2">
      <c r="C552" s="100"/>
      <c r="D552" s="100"/>
      <c r="E552" s="100"/>
      <c r="F552" s="100"/>
    </row>
    <row r="553" spans="3:6" x14ac:dyDescent="0.2">
      <c r="C553" s="100"/>
      <c r="D553" s="100"/>
      <c r="E553" s="100"/>
      <c r="F553" s="100"/>
    </row>
    <row r="554" spans="3:6" x14ac:dyDescent="0.2">
      <c r="C554" s="100"/>
      <c r="D554" s="100"/>
      <c r="E554" s="100"/>
      <c r="F554" s="100"/>
    </row>
    <row r="555" spans="3:6" x14ac:dyDescent="0.2">
      <c r="C555" s="100"/>
      <c r="D555" s="100"/>
      <c r="E555" s="100"/>
      <c r="F555" s="100"/>
    </row>
    <row r="556" spans="3:6" x14ac:dyDescent="0.2">
      <c r="C556" s="100"/>
      <c r="D556" s="100"/>
      <c r="E556" s="100"/>
      <c r="F556" s="100"/>
    </row>
    <row r="557" spans="3:6" x14ac:dyDescent="0.2">
      <c r="C557" s="100"/>
      <c r="D557" s="100"/>
      <c r="E557" s="100"/>
      <c r="F557" s="100"/>
    </row>
    <row r="558" spans="3:6" x14ac:dyDescent="0.2">
      <c r="C558" s="100"/>
      <c r="D558" s="100"/>
      <c r="E558" s="100"/>
      <c r="F558" s="100"/>
    </row>
    <row r="559" spans="3:6" x14ac:dyDescent="0.2">
      <c r="C559" s="100"/>
      <c r="D559" s="100"/>
      <c r="E559" s="100"/>
      <c r="F559" s="100"/>
    </row>
    <row r="560" spans="3:6" x14ac:dyDescent="0.2">
      <c r="C560" s="100"/>
      <c r="D560" s="100"/>
      <c r="E560" s="100"/>
      <c r="F560" s="100"/>
    </row>
    <row r="561" spans="3:6" x14ac:dyDescent="0.2">
      <c r="C561" s="100"/>
      <c r="D561" s="100"/>
      <c r="E561" s="100"/>
      <c r="F561" s="100"/>
    </row>
    <row r="562" spans="3:6" x14ac:dyDescent="0.2">
      <c r="C562" s="100"/>
      <c r="D562" s="100"/>
      <c r="E562" s="100"/>
      <c r="F562" s="100"/>
    </row>
    <row r="563" spans="3:6" x14ac:dyDescent="0.2">
      <c r="C563" s="100"/>
      <c r="D563" s="100"/>
      <c r="E563" s="100"/>
      <c r="F563" s="100"/>
    </row>
    <row r="564" spans="3:6" x14ac:dyDescent="0.2">
      <c r="C564" s="100"/>
      <c r="D564" s="100"/>
      <c r="E564" s="100"/>
      <c r="F564" s="100"/>
    </row>
    <row r="565" spans="3:6" x14ac:dyDescent="0.2">
      <c r="C565" s="100"/>
      <c r="D565" s="100"/>
      <c r="E565" s="100"/>
      <c r="F565" s="100"/>
    </row>
    <row r="566" spans="3:6" x14ac:dyDescent="0.2">
      <c r="C566" s="100"/>
      <c r="D566" s="100"/>
      <c r="E566" s="100"/>
      <c r="F566" s="100"/>
    </row>
    <row r="567" spans="3:6" x14ac:dyDescent="0.2">
      <c r="C567" s="100"/>
      <c r="D567" s="100"/>
      <c r="E567" s="100"/>
      <c r="F567" s="100"/>
    </row>
    <row r="568" spans="3:6" x14ac:dyDescent="0.2">
      <c r="C568" s="100"/>
      <c r="D568" s="100"/>
      <c r="E568" s="100"/>
      <c r="F568" s="100"/>
    </row>
    <row r="569" spans="3:6" x14ac:dyDescent="0.2">
      <c r="C569" s="100"/>
      <c r="D569" s="100"/>
      <c r="E569" s="100"/>
      <c r="F569" s="100"/>
    </row>
    <row r="570" spans="3:6" x14ac:dyDescent="0.2">
      <c r="C570" s="100"/>
      <c r="D570" s="100"/>
      <c r="E570" s="100"/>
      <c r="F570" s="100"/>
    </row>
    <row r="571" spans="3:6" x14ac:dyDescent="0.2">
      <c r="C571" s="100"/>
      <c r="D571" s="100"/>
      <c r="E571" s="100"/>
      <c r="F571" s="100"/>
    </row>
    <row r="572" spans="3:6" x14ac:dyDescent="0.2">
      <c r="C572" s="100"/>
      <c r="D572" s="100"/>
      <c r="E572" s="100"/>
      <c r="F572" s="100"/>
    </row>
    <row r="573" spans="3:6" x14ac:dyDescent="0.2">
      <c r="C573" s="100"/>
      <c r="D573" s="100"/>
      <c r="E573" s="100"/>
      <c r="F573" s="100"/>
    </row>
    <row r="574" spans="3:6" x14ac:dyDescent="0.2">
      <c r="C574" s="100"/>
      <c r="D574" s="100"/>
      <c r="E574" s="100"/>
      <c r="F574" s="100"/>
    </row>
    <row r="575" spans="3:6" x14ac:dyDescent="0.2">
      <c r="C575" s="100"/>
      <c r="D575" s="100"/>
      <c r="E575" s="100"/>
      <c r="F575" s="100"/>
    </row>
    <row r="576" spans="3:6" x14ac:dyDescent="0.2">
      <c r="C576" s="100"/>
      <c r="D576" s="100"/>
      <c r="E576" s="100"/>
      <c r="F576" s="100"/>
    </row>
    <row r="577" spans="3:6" x14ac:dyDescent="0.2">
      <c r="C577" s="100"/>
      <c r="D577" s="100"/>
      <c r="E577" s="100"/>
      <c r="F577" s="100"/>
    </row>
    <row r="578" spans="3:6" x14ac:dyDescent="0.2">
      <c r="C578" s="100"/>
      <c r="D578" s="100"/>
      <c r="E578" s="100"/>
      <c r="F578" s="100"/>
    </row>
    <row r="579" spans="3:6" x14ac:dyDescent="0.2">
      <c r="C579" s="100"/>
      <c r="D579" s="100"/>
      <c r="E579" s="100"/>
      <c r="F579" s="100"/>
    </row>
    <row r="580" spans="3:6" x14ac:dyDescent="0.2">
      <c r="C580" s="100"/>
      <c r="D580" s="100"/>
      <c r="E580" s="100"/>
      <c r="F580" s="100"/>
    </row>
    <row r="581" spans="3:6" x14ac:dyDescent="0.2">
      <c r="C581" s="100"/>
      <c r="D581" s="100"/>
      <c r="E581" s="100"/>
      <c r="F581" s="100"/>
    </row>
    <row r="582" spans="3:6" x14ac:dyDescent="0.2">
      <c r="C582" s="100"/>
      <c r="D582" s="100"/>
      <c r="E582" s="100"/>
      <c r="F582" s="100"/>
    </row>
    <row r="583" spans="3:6" x14ac:dyDescent="0.2">
      <c r="C583" s="100"/>
      <c r="D583" s="100"/>
      <c r="E583" s="100"/>
      <c r="F583" s="100"/>
    </row>
    <row r="584" spans="3:6" x14ac:dyDescent="0.2">
      <c r="C584" s="100"/>
      <c r="D584" s="100"/>
      <c r="E584" s="100"/>
      <c r="F584" s="100"/>
    </row>
    <row r="585" spans="3:6" x14ac:dyDescent="0.2">
      <c r="C585" s="100"/>
      <c r="D585" s="100"/>
      <c r="E585" s="100"/>
      <c r="F585" s="100"/>
    </row>
    <row r="586" spans="3:6" x14ac:dyDescent="0.2">
      <c r="C586" s="100"/>
      <c r="D586" s="100"/>
      <c r="E586" s="100"/>
      <c r="F586" s="100"/>
    </row>
    <row r="587" spans="3:6" x14ac:dyDescent="0.2">
      <c r="C587" s="100"/>
      <c r="D587" s="100"/>
      <c r="E587" s="100"/>
      <c r="F587" s="100"/>
    </row>
    <row r="588" spans="3:6" x14ac:dyDescent="0.2">
      <c r="C588" s="100"/>
      <c r="D588" s="100"/>
      <c r="E588" s="100"/>
      <c r="F588" s="100"/>
    </row>
    <row r="589" spans="3:6" x14ac:dyDescent="0.2">
      <c r="C589" s="100"/>
      <c r="D589" s="100"/>
      <c r="E589" s="100"/>
      <c r="F589" s="100"/>
    </row>
    <row r="590" spans="3:6" x14ac:dyDescent="0.2">
      <c r="C590" s="100"/>
      <c r="D590" s="100"/>
      <c r="E590" s="100"/>
      <c r="F590" s="100"/>
    </row>
    <row r="591" spans="3:6" x14ac:dyDescent="0.2">
      <c r="C591" s="100"/>
      <c r="D591" s="100"/>
      <c r="E591" s="100"/>
      <c r="F591" s="100"/>
    </row>
    <row r="592" spans="3:6" x14ac:dyDescent="0.2">
      <c r="C592" s="100"/>
      <c r="D592" s="100"/>
      <c r="E592" s="100"/>
      <c r="F592" s="100"/>
    </row>
    <row r="593" spans="3:6" x14ac:dyDescent="0.2">
      <c r="C593" s="100"/>
      <c r="D593" s="100"/>
      <c r="E593" s="100"/>
      <c r="F593" s="100"/>
    </row>
    <row r="594" spans="3:6" x14ac:dyDescent="0.2">
      <c r="C594" s="100"/>
      <c r="D594" s="100"/>
      <c r="E594" s="100"/>
      <c r="F594" s="100"/>
    </row>
    <row r="595" spans="3:6" x14ac:dyDescent="0.2">
      <c r="C595" s="100"/>
      <c r="D595" s="100"/>
      <c r="E595" s="100"/>
      <c r="F595" s="100"/>
    </row>
    <row r="596" spans="3:6" x14ac:dyDescent="0.2">
      <c r="C596" s="100"/>
      <c r="D596" s="100"/>
      <c r="E596" s="100"/>
      <c r="F596" s="100"/>
    </row>
    <row r="597" spans="3:6" x14ac:dyDescent="0.2">
      <c r="C597" s="100"/>
      <c r="D597" s="100"/>
      <c r="E597" s="100"/>
      <c r="F597" s="100"/>
    </row>
    <row r="598" spans="3:6" x14ac:dyDescent="0.2">
      <c r="C598" s="100"/>
      <c r="D598" s="100"/>
      <c r="E598" s="100"/>
      <c r="F598" s="100"/>
    </row>
    <row r="599" spans="3:6" x14ac:dyDescent="0.2">
      <c r="C599" s="100"/>
      <c r="D599" s="100"/>
      <c r="E599" s="100"/>
      <c r="F599" s="100"/>
    </row>
    <row r="600" spans="3:6" x14ac:dyDescent="0.2">
      <c r="C600" s="100"/>
      <c r="D600" s="100"/>
      <c r="E600" s="100"/>
      <c r="F600" s="100"/>
    </row>
    <row r="601" spans="3:6" x14ac:dyDescent="0.2">
      <c r="C601" s="100"/>
      <c r="D601" s="100"/>
      <c r="E601" s="100"/>
      <c r="F601" s="100"/>
    </row>
    <row r="602" spans="3:6" x14ac:dyDescent="0.2">
      <c r="C602" s="100"/>
      <c r="D602" s="100"/>
      <c r="E602" s="100"/>
      <c r="F602" s="100"/>
    </row>
    <row r="603" spans="3:6" x14ac:dyDescent="0.2">
      <c r="C603" s="100"/>
      <c r="D603" s="100"/>
      <c r="E603" s="100"/>
      <c r="F603" s="100"/>
    </row>
    <row r="604" spans="3:6" x14ac:dyDescent="0.2">
      <c r="C604" s="100"/>
      <c r="D604" s="100"/>
      <c r="E604" s="100"/>
      <c r="F604" s="100"/>
    </row>
    <row r="605" spans="3:6" x14ac:dyDescent="0.2">
      <c r="C605" s="100"/>
      <c r="D605" s="100"/>
      <c r="E605" s="100"/>
      <c r="F605" s="100"/>
    </row>
    <row r="606" spans="3:6" x14ac:dyDescent="0.2">
      <c r="C606" s="100"/>
      <c r="D606" s="100"/>
      <c r="E606" s="100"/>
      <c r="F606" s="100"/>
    </row>
    <row r="607" spans="3:6" x14ac:dyDescent="0.2">
      <c r="C607" s="100"/>
      <c r="D607" s="100"/>
      <c r="E607" s="100"/>
      <c r="F607" s="100"/>
    </row>
    <row r="608" spans="3:6" x14ac:dyDescent="0.2">
      <c r="C608" s="100"/>
      <c r="D608" s="100"/>
      <c r="E608" s="100"/>
      <c r="F608" s="100"/>
    </row>
    <row r="609" spans="3:6" x14ac:dyDescent="0.2">
      <c r="C609" s="100"/>
      <c r="D609" s="100"/>
      <c r="E609" s="100"/>
      <c r="F609" s="100"/>
    </row>
    <row r="610" spans="3:6" x14ac:dyDescent="0.2">
      <c r="C610" s="100"/>
      <c r="D610" s="100"/>
      <c r="E610" s="100"/>
      <c r="F610" s="100"/>
    </row>
    <row r="611" spans="3:6" x14ac:dyDescent="0.2">
      <c r="C611" s="100"/>
      <c r="D611" s="100"/>
      <c r="E611" s="100"/>
      <c r="F611" s="100"/>
    </row>
    <row r="612" spans="3:6" x14ac:dyDescent="0.2">
      <c r="C612" s="100"/>
      <c r="D612" s="100"/>
      <c r="E612" s="100"/>
      <c r="F612" s="100"/>
    </row>
    <row r="613" spans="3:6" x14ac:dyDescent="0.2">
      <c r="C613" s="100"/>
      <c r="D613" s="100"/>
      <c r="E613" s="100"/>
      <c r="F613" s="100"/>
    </row>
    <row r="614" spans="3:6" x14ac:dyDescent="0.2">
      <c r="C614" s="100"/>
      <c r="D614" s="100"/>
      <c r="E614" s="100"/>
      <c r="F614" s="100"/>
    </row>
    <row r="615" spans="3:6" x14ac:dyDescent="0.2">
      <c r="C615" s="100"/>
      <c r="D615" s="100"/>
      <c r="E615" s="100"/>
      <c r="F615" s="100"/>
    </row>
    <row r="616" spans="3:6" x14ac:dyDescent="0.2">
      <c r="C616" s="100"/>
      <c r="D616" s="100"/>
      <c r="E616" s="100"/>
      <c r="F616" s="100"/>
    </row>
    <row r="617" spans="3:6" x14ac:dyDescent="0.2">
      <c r="C617" s="100"/>
      <c r="D617" s="100"/>
      <c r="E617" s="100"/>
      <c r="F617" s="100"/>
    </row>
    <row r="618" spans="3:6" x14ac:dyDescent="0.2">
      <c r="C618" s="100"/>
      <c r="D618" s="100"/>
      <c r="E618" s="100"/>
      <c r="F618" s="100"/>
    </row>
    <row r="619" spans="3:6" x14ac:dyDescent="0.2">
      <c r="C619" s="100"/>
      <c r="D619" s="100"/>
      <c r="E619" s="100"/>
      <c r="F619" s="100"/>
    </row>
    <row r="620" spans="3:6" x14ac:dyDescent="0.2">
      <c r="C620" s="100"/>
      <c r="D620" s="100"/>
      <c r="E620" s="100"/>
      <c r="F620" s="100"/>
    </row>
    <row r="621" spans="3:6" x14ac:dyDescent="0.2">
      <c r="C621" s="100"/>
      <c r="D621" s="100"/>
      <c r="E621" s="100"/>
      <c r="F621" s="100"/>
    </row>
    <row r="622" spans="3:6" x14ac:dyDescent="0.2">
      <c r="C622" s="100"/>
      <c r="D622" s="100"/>
      <c r="E622" s="100"/>
      <c r="F622" s="100"/>
    </row>
    <row r="623" spans="3:6" x14ac:dyDescent="0.2">
      <c r="C623" s="100"/>
      <c r="D623" s="100"/>
      <c r="E623" s="100"/>
      <c r="F623" s="100"/>
    </row>
    <row r="624" spans="3:6" x14ac:dyDescent="0.2">
      <c r="C624" s="100"/>
      <c r="D624" s="100"/>
      <c r="E624" s="100"/>
      <c r="F624" s="100"/>
    </row>
    <row r="625" spans="3:6" x14ac:dyDescent="0.2">
      <c r="C625" s="100"/>
      <c r="D625" s="100"/>
      <c r="E625" s="100"/>
      <c r="F625" s="100"/>
    </row>
    <row r="626" spans="3:6" x14ac:dyDescent="0.2">
      <c r="C626" s="100"/>
      <c r="D626" s="100"/>
      <c r="E626" s="100"/>
      <c r="F626" s="100"/>
    </row>
    <row r="627" spans="3:6" x14ac:dyDescent="0.2">
      <c r="C627" s="100"/>
      <c r="D627" s="100"/>
      <c r="E627" s="100"/>
      <c r="F627" s="100"/>
    </row>
    <row r="628" spans="3:6" x14ac:dyDescent="0.2">
      <c r="C628" s="100"/>
      <c r="D628" s="100"/>
      <c r="E628" s="100"/>
      <c r="F628" s="100"/>
    </row>
    <row r="629" spans="3:6" x14ac:dyDescent="0.2">
      <c r="C629" s="100"/>
      <c r="D629" s="100"/>
      <c r="E629" s="100"/>
      <c r="F629" s="100"/>
    </row>
    <row r="630" spans="3:6" x14ac:dyDescent="0.2">
      <c r="C630" s="100"/>
      <c r="D630" s="100"/>
      <c r="E630" s="100"/>
      <c r="F630" s="100"/>
    </row>
    <row r="631" spans="3:6" x14ac:dyDescent="0.2">
      <c r="C631" s="100"/>
      <c r="D631" s="100"/>
      <c r="E631" s="100"/>
      <c r="F631" s="100"/>
    </row>
    <row r="632" spans="3:6" x14ac:dyDescent="0.2">
      <c r="C632" s="100"/>
      <c r="D632" s="100"/>
      <c r="E632" s="100"/>
      <c r="F632" s="100"/>
    </row>
    <row r="633" spans="3:6" x14ac:dyDescent="0.2">
      <c r="C633" s="100"/>
      <c r="D633" s="100"/>
      <c r="E633" s="100"/>
      <c r="F633" s="100"/>
    </row>
    <row r="634" spans="3:6" x14ac:dyDescent="0.2">
      <c r="C634" s="100"/>
      <c r="D634" s="100"/>
      <c r="E634" s="100"/>
      <c r="F634" s="100"/>
    </row>
    <row r="635" spans="3:6" x14ac:dyDescent="0.2">
      <c r="C635" s="100"/>
      <c r="D635" s="100"/>
      <c r="E635" s="100"/>
      <c r="F635" s="100"/>
    </row>
    <row r="636" spans="3:6" x14ac:dyDescent="0.2">
      <c r="C636" s="100"/>
      <c r="D636" s="100"/>
      <c r="E636" s="100"/>
      <c r="F636" s="100"/>
    </row>
    <row r="637" spans="3:6" x14ac:dyDescent="0.2">
      <c r="C637" s="100"/>
      <c r="D637" s="100"/>
      <c r="E637" s="100"/>
      <c r="F637" s="100"/>
    </row>
    <row r="638" spans="3:6" x14ac:dyDescent="0.2">
      <c r="C638" s="100"/>
      <c r="D638" s="100"/>
      <c r="E638" s="100"/>
      <c r="F638" s="100"/>
    </row>
    <row r="639" spans="3:6" x14ac:dyDescent="0.2">
      <c r="C639" s="100"/>
      <c r="D639" s="100"/>
      <c r="E639" s="100"/>
      <c r="F639" s="100"/>
    </row>
    <row r="640" spans="3:6" x14ac:dyDescent="0.2">
      <c r="C640" s="100"/>
      <c r="D640" s="100"/>
      <c r="E640" s="100"/>
      <c r="F640" s="100"/>
    </row>
    <row r="641" spans="3:6" x14ac:dyDescent="0.2">
      <c r="C641" s="100"/>
      <c r="D641" s="100"/>
      <c r="E641" s="100"/>
      <c r="F641" s="100"/>
    </row>
    <row r="642" spans="3:6" x14ac:dyDescent="0.2">
      <c r="C642" s="100"/>
      <c r="D642" s="100"/>
      <c r="E642" s="100"/>
      <c r="F642" s="100"/>
    </row>
    <row r="643" spans="3:6" x14ac:dyDescent="0.2">
      <c r="C643" s="100"/>
      <c r="D643" s="100"/>
      <c r="E643" s="100"/>
      <c r="F643" s="100"/>
    </row>
    <row r="644" spans="3:6" x14ac:dyDescent="0.2">
      <c r="C644" s="100"/>
      <c r="D644" s="100"/>
      <c r="E644" s="100"/>
      <c r="F644" s="100"/>
    </row>
    <row r="645" spans="3:6" x14ac:dyDescent="0.2">
      <c r="C645" s="100"/>
      <c r="D645" s="100"/>
      <c r="E645" s="100"/>
      <c r="F645" s="100"/>
    </row>
    <row r="646" spans="3:6" x14ac:dyDescent="0.2">
      <c r="C646" s="100"/>
      <c r="D646" s="100"/>
      <c r="E646" s="100"/>
      <c r="F646" s="100"/>
    </row>
    <row r="647" spans="3:6" x14ac:dyDescent="0.2">
      <c r="C647" s="100"/>
      <c r="D647" s="100"/>
      <c r="E647" s="100"/>
      <c r="F647" s="100"/>
    </row>
    <row r="648" spans="3:6" x14ac:dyDescent="0.2">
      <c r="C648" s="100"/>
      <c r="D648" s="100"/>
      <c r="E648" s="100"/>
      <c r="F648" s="100"/>
    </row>
    <row r="649" spans="3:6" x14ac:dyDescent="0.2">
      <c r="C649" s="100"/>
      <c r="D649" s="100"/>
      <c r="E649" s="100"/>
      <c r="F649" s="100"/>
    </row>
    <row r="650" spans="3:6" x14ac:dyDescent="0.2">
      <c r="C650" s="100"/>
      <c r="D650" s="100"/>
      <c r="E650" s="100"/>
      <c r="F650" s="100"/>
    </row>
    <row r="651" spans="3:6" x14ac:dyDescent="0.2">
      <c r="C651" s="100"/>
      <c r="D651" s="100"/>
      <c r="E651" s="100"/>
      <c r="F651" s="100"/>
    </row>
    <row r="652" spans="3:6" x14ac:dyDescent="0.2">
      <c r="C652" s="100"/>
      <c r="D652" s="100"/>
      <c r="E652" s="100"/>
      <c r="F652" s="100"/>
    </row>
    <row r="653" spans="3:6" x14ac:dyDescent="0.2">
      <c r="C653" s="100"/>
      <c r="D653" s="100"/>
      <c r="E653" s="100"/>
      <c r="F653" s="100"/>
    </row>
    <row r="654" spans="3:6" x14ac:dyDescent="0.2">
      <c r="C654" s="100"/>
      <c r="D654" s="100"/>
      <c r="E654" s="100"/>
      <c r="F654" s="100"/>
    </row>
    <row r="655" spans="3:6" x14ac:dyDescent="0.2">
      <c r="C655" s="100"/>
      <c r="D655" s="100"/>
      <c r="E655" s="100"/>
      <c r="F655" s="100"/>
    </row>
    <row r="656" spans="3:6" x14ac:dyDescent="0.2">
      <c r="C656" s="100"/>
      <c r="D656" s="100"/>
      <c r="E656" s="100"/>
      <c r="F656" s="100"/>
    </row>
    <row r="657" spans="3:6" x14ac:dyDescent="0.2">
      <c r="C657" s="100"/>
      <c r="D657" s="100"/>
      <c r="E657" s="100"/>
      <c r="F657" s="100"/>
    </row>
    <row r="658" spans="3:6" x14ac:dyDescent="0.2">
      <c r="C658" s="100"/>
      <c r="D658" s="100"/>
      <c r="E658" s="100"/>
      <c r="F658" s="100"/>
    </row>
    <row r="659" spans="3:6" x14ac:dyDescent="0.2">
      <c r="C659" s="100"/>
      <c r="D659" s="100"/>
      <c r="E659" s="100"/>
      <c r="F659" s="100"/>
    </row>
    <row r="660" spans="3:6" x14ac:dyDescent="0.2">
      <c r="C660" s="100"/>
      <c r="D660" s="100"/>
      <c r="E660" s="100"/>
      <c r="F660" s="100"/>
    </row>
    <row r="661" spans="3:6" x14ac:dyDescent="0.2">
      <c r="C661" s="100"/>
      <c r="D661" s="100"/>
      <c r="E661" s="100"/>
      <c r="F661" s="100"/>
    </row>
    <row r="662" spans="3:6" x14ac:dyDescent="0.2">
      <c r="C662" s="100"/>
      <c r="D662" s="100"/>
      <c r="E662" s="100"/>
      <c r="F662" s="100"/>
    </row>
    <row r="663" spans="3:6" x14ac:dyDescent="0.2">
      <c r="C663" s="100"/>
      <c r="D663" s="100"/>
      <c r="E663" s="100"/>
      <c r="F663" s="100"/>
    </row>
    <row r="664" spans="3:6" x14ac:dyDescent="0.2">
      <c r="C664" s="100"/>
      <c r="D664" s="100"/>
      <c r="E664" s="100"/>
      <c r="F664" s="100"/>
    </row>
    <row r="665" spans="3:6" x14ac:dyDescent="0.2">
      <c r="C665" s="100"/>
      <c r="D665" s="100"/>
      <c r="E665" s="100"/>
      <c r="F665" s="100"/>
    </row>
    <row r="666" spans="3:6" x14ac:dyDescent="0.2">
      <c r="C666" s="100"/>
      <c r="D666" s="100"/>
      <c r="E666" s="100"/>
      <c r="F666" s="100"/>
    </row>
    <row r="667" spans="3:6" x14ac:dyDescent="0.2">
      <c r="C667" s="100"/>
      <c r="D667" s="100"/>
      <c r="E667" s="100"/>
      <c r="F667" s="100"/>
    </row>
    <row r="668" spans="3:6" x14ac:dyDescent="0.2">
      <c r="C668" s="100"/>
      <c r="D668" s="100"/>
      <c r="E668" s="100"/>
      <c r="F668" s="100"/>
    </row>
    <row r="669" spans="3:6" x14ac:dyDescent="0.2">
      <c r="C669" s="100"/>
      <c r="D669" s="100"/>
      <c r="E669" s="100"/>
      <c r="F669" s="100"/>
    </row>
    <row r="670" spans="3:6" x14ac:dyDescent="0.2">
      <c r="C670" s="100"/>
      <c r="D670" s="100"/>
      <c r="E670" s="100"/>
      <c r="F670" s="100"/>
    </row>
    <row r="671" spans="3:6" x14ac:dyDescent="0.2">
      <c r="C671" s="100"/>
      <c r="D671" s="100"/>
      <c r="E671" s="100"/>
      <c r="F671" s="100"/>
    </row>
    <row r="672" spans="3:6" x14ac:dyDescent="0.2">
      <c r="C672" s="100"/>
      <c r="D672" s="100"/>
      <c r="E672" s="100"/>
      <c r="F672" s="100"/>
    </row>
    <row r="673" spans="3:6" x14ac:dyDescent="0.2">
      <c r="C673" s="100"/>
      <c r="D673" s="100"/>
      <c r="E673" s="100"/>
      <c r="F673" s="100"/>
    </row>
    <row r="674" spans="3:6" x14ac:dyDescent="0.2">
      <c r="C674" s="100"/>
      <c r="D674" s="100"/>
      <c r="E674" s="100"/>
      <c r="F674" s="100"/>
    </row>
    <row r="675" spans="3:6" x14ac:dyDescent="0.2">
      <c r="C675" s="100"/>
      <c r="D675" s="100"/>
      <c r="E675" s="100"/>
      <c r="F675" s="100"/>
    </row>
    <row r="676" spans="3:6" x14ac:dyDescent="0.2">
      <c r="C676" s="100"/>
      <c r="D676" s="100"/>
      <c r="E676" s="100"/>
      <c r="F676" s="100"/>
    </row>
    <row r="677" spans="3:6" x14ac:dyDescent="0.2">
      <c r="C677" s="100"/>
      <c r="D677" s="100"/>
      <c r="E677" s="100"/>
      <c r="F677" s="100"/>
    </row>
    <row r="678" spans="3:6" x14ac:dyDescent="0.2">
      <c r="C678" s="100"/>
      <c r="D678" s="100"/>
      <c r="E678" s="100"/>
      <c r="F678" s="100"/>
    </row>
    <row r="679" spans="3:6" x14ac:dyDescent="0.2">
      <c r="C679" s="100"/>
      <c r="D679" s="100"/>
      <c r="E679" s="100"/>
      <c r="F679" s="100"/>
    </row>
    <row r="680" spans="3:6" x14ac:dyDescent="0.2">
      <c r="C680" s="100"/>
      <c r="D680" s="100"/>
      <c r="E680" s="100"/>
      <c r="F680" s="100"/>
    </row>
    <row r="681" spans="3:6" x14ac:dyDescent="0.2">
      <c r="C681" s="100"/>
      <c r="D681" s="100"/>
      <c r="E681" s="100"/>
      <c r="F681" s="100"/>
    </row>
    <row r="682" spans="3:6" x14ac:dyDescent="0.2">
      <c r="C682" s="100"/>
      <c r="D682" s="100"/>
      <c r="E682" s="100"/>
      <c r="F682" s="100"/>
    </row>
    <row r="683" spans="3:6" x14ac:dyDescent="0.2">
      <c r="C683" s="100"/>
      <c r="D683" s="100"/>
      <c r="E683" s="100"/>
      <c r="F683" s="100"/>
    </row>
    <row r="684" spans="3:6" x14ac:dyDescent="0.2">
      <c r="C684" s="100"/>
      <c r="D684" s="100"/>
      <c r="E684" s="100"/>
      <c r="F684" s="100"/>
    </row>
    <row r="685" spans="3:6" x14ac:dyDescent="0.2">
      <c r="C685" s="100"/>
      <c r="D685" s="100"/>
      <c r="E685" s="100"/>
      <c r="F685" s="100"/>
    </row>
    <row r="686" spans="3:6" x14ac:dyDescent="0.2">
      <c r="C686" s="100"/>
      <c r="D686" s="100"/>
      <c r="E686" s="100"/>
      <c r="F686" s="100"/>
    </row>
    <row r="687" spans="3:6" x14ac:dyDescent="0.2">
      <c r="C687" s="100"/>
      <c r="D687" s="100"/>
      <c r="E687" s="100"/>
      <c r="F687" s="100"/>
    </row>
    <row r="688" spans="3:6" x14ac:dyDescent="0.2">
      <c r="C688" s="100"/>
      <c r="D688" s="100"/>
      <c r="E688" s="100"/>
      <c r="F688" s="100"/>
    </row>
    <row r="689" spans="3:6" x14ac:dyDescent="0.2">
      <c r="C689" s="100"/>
      <c r="D689" s="100"/>
      <c r="E689" s="100"/>
      <c r="F689" s="100"/>
    </row>
    <row r="690" spans="3:6" x14ac:dyDescent="0.2">
      <c r="C690" s="100"/>
      <c r="D690" s="100"/>
      <c r="E690" s="100"/>
      <c r="F690" s="100"/>
    </row>
    <row r="691" spans="3:6" x14ac:dyDescent="0.2">
      <c r="C691" s="100"/>
      <c r="D691" s="100"/>
      <c r="E691" s="100"/>
      <c r="F691" s="100"/>
    </row>
    <row r="692" spans="3:6" x14ac:dyDescent="0.2">
      <c r="C692" s="100"/>
      <c r="D692" s="100"/>
      <c r="E692" s="100"/>
      <c r="F692" s="100"/>
    </row>
    <row r="693" spans="3:6" x14ac:dyDescent="0.2">
      <c r="C693" s="100"/>
      <c r="D693" s="100"/>
      <c r="E693" s="100"/>
      <c r="F693" s="100"/>
    </row>
    <row r="694" spans="3:6" x14ac:dyDescent="0.2">
      <c r="C694" s="100"/>
      <c r="D694" s="100"/>
      <c r="E694" s="100"/>
      <c r="F694" s="100"/>
    </row>
    <row r="695" spans="3:6" x14ac:dyDescent="0.2">
      <c r="C695" s="100"/>
      <c r="D695" s="100"/>
      <c r="E695" s="100"/>
      <c r="F695" s="100"/>
    </row>
    <row r="696" spans="3:6" x14ac:dyDescent="0.2">
      <c r="C696" s="100"/>
      <c r="D696" s="100"/>
      <c r="E696" s="100"/>
      <c r="F696" s="100"/>
    </row>
    <row r="697" spans="3:6" x14ac:dyDescent="0.2">
      <c r="C697" s="100"/>
      <c r="D697" s="100"/>
      <c r="E697" s="100"/>
      <c r="F697" s="100"/>
    </row>
    <row r="698" spans="3:6" x14ac:dyDescent="0.2">
      <c r="C698" s="100"/>
      <c r="D698" s="100"/>
      <c r="E698" s="100"/>
      <c r="F698" s="100"/>
    </row>
    <row r="699" spans="3:6" x14ac:dyDescent="0.2">
      <c r="C699" s="100"/>
      <c r="D699" s="100"/>
      <c r="E699" s="100"/>
      <c r="F699" s="100"/>
    </row>
    <row r="700" spans="3:6" x14ac:dyDescent="0.2">
      <c r="C700" s="100"/>
      <c r="D700" s="100"/>
      <c r="E700" s="100"/>
      <c r="F700" s="100"/>
    </row>
    <row r="701" spans="3:6" x14ac:dyDescent="0.2">
      <c r="C701" s="100"/>
      <c r="D701" s="100"/>
      <c r="E701" s="100"/>
      <c r="F701" s="100"/>
    </row>
    <row r="702" spans="3:6" x14ac:dyDescent="0.2">
      <c r="C702" s="100"/>
      <c r="D702" s="100"/>
      <c r="E702" s="100"/>
      <c r="F702" s="100"/>
    </row>
    <row r="703" spans="3:6" x14ac:dyDescent="0.2">
      <c r="C703" s="100"/>
      <c r="D703" s="100"/>
      <c r="E703" s="100"/>
      <c r="F703" s="100"/>
    </row>
    <row r="704" spans="3:6" x14ac:dyDescent="0.2">
      <c r="C704" s="100"/>
      <c r="D704" s="100"/>
      <c r="E704" s="100"/>
      <c r="F704" s="100"/>
    </row>
    <row r="705" spans="3:6" x14ac:dyDescent="0.2">
      <c r="C705" s="100"/>
      <c r="D705" s="100"/>
      <c r="E705" s="100"/>
      <c r="F705" s="100"/>
    </row>
    <row r="706" spans="3:6" x14ac:dyDescent="0.2">
      <c r="C706" s="100"/>
      <c r="D706" s="100"/>
      <c r="E706" s="100"/>
      <c r="F706" s="100"/>
    </row>
    <row r="707" spans="3:6" x14ac:dyDescent="0.2">
      <c r="C707" s="100"/>
      <c r="D707" s="100"/>
      <c r="E707" s="100"/>
      <c r="F707" s="100"/>
    </row>
    <row r="708" spans="3:6" x14ac:dyDescent="0.2">
      <c r="C708" s="100"/>
      <c r="D708" s="100"/>
      <c r="E708" s="100"/>
      <c r="F708" s="100"/>
    </row>
    <row r="709" spans="3:6" x14ac:dyDescent="0.2">
      <c r="C709" s="100"/>
      <c r="D709" s="100"/>
      <c r="E709" s="100"/>
      <c r="F709" s="100"/>
    </row>
    <row r="710" spans="3:6" x14ac:dyDescent="0.2">
      <c r="C710" s="100"/>
      <c r="D710" s="100"/>
      <c r="E710" s="100"/>
      <c r="F710" s="100"/>
    </row>
    <row r="711" spans="3:6" x14ac:dyDescent="0.2">
      <c r="C711" s="100"/>
      <c r="D711" s="100"/>
      <c r="E711" s="100"/>
      <c r="F711" s="100"/>
    </row>
    <row r="712" spans="3:6" x14ac:dyDescent="0.2">
      <c r="C712" s="100"/>
      <c r="D712" s="100"/>
      <c r="E712" s="100"/>
      <c r="F712" s="100"/>
    </row>
    <row r="713" spans="3:6" x14ac:dyDescent="0.2">
      <c r="C713" s="100"/>
      <c r="D713" s="100"/>
      <c r="E713" s="100"/>
      <c r="F713" s="100"/>
    </row>
    <row r="714" spans="3:6" x14ac:dyDescent="0.2">
      <c r="C714" s="100"/>
      <c r="D714" s="100"/>
      <c r="E714" s="100"/>
      <c r="F714" s="100"/>
    </row>
    <row r="715" spans="3:6" x14ac:dyDescent="0.2">
      <c r="C715" s="100"/>
      <c r="D715" s="100"/>
      <c r="E715" s="100"/>
      <c r="F715" s="100"/>
    </row>
    <row r="716" spans="3:6" x14ac:dyDescent="0.2">
      <c r="C716" s="100"/>
      <c r="D716" s="100"/>
      <c r="E716" s="100"/>
      <c r="F716" s="100"/>
    </row>
    <row r="717" spans="3:6" x14ac:dyDescent="0.2">
      <c r="C717" s="100"/>
      <c r="D717" s="100"/>
      <c r="E717" s="100"/>
      <c r="F717" s="100"/>
    </row>
    <row r="718" spans="3:6" x14ac:dyDescent="0.2">
      <c r="C718" s="100"/>
      <c r="D718" s="100"/>
      <c r="E718" s="100"/>
      <c r="F718" s="100"/>
    </row>
    <row r="719" spans="3:6" x14ac:dyDescent="0.2">
      <c r="C719" s="100"/>
      <c r="D719" s="100"/>
      <c r="E719" s="100"/>
      <c r="F719" s="100"/>
    </row>
    <row r="720" spans="3:6" x14ac:dyDescent="0.2">
      <c r="C720" s="100"/>
      <c r="D720" s="100"/>
      <c r="E720" s="100"/>
      <c r="F720" s="100"/>
    </row>
    <row r="721" spans="3:6" x14ac:dyDescent="0.2">
      <c r="C721" s="100"/>
      <c r="D721" s="100"/>
      <c r="E721" s="100"/>
      <c r="F721" s="100"/>
    </row>
    <row r="722" spans="3:6" x14ac:dyDescent="0.2">
      <c r="C722" s="100"/>
      <c r="D722" s="100"/>
      <c r="E722" s="100"/>
      <c r="F722" s="100"/>
    </row>
    <row r="723" spans="3:6" x14ac:dyDescent="0.2">
      <c r="C723" s="100"/>
      <c r="D723" s="100"/>
      <c r="E723" s="100"/>
      <c r="F723" s="100"/>
    </row>
    <row r="724" spans="3:6" x14ac:dyDescent="0.2">
      <c r="C724" s="100"/>
      <c r="D724" s="100"/>
      <c r="E724" s="100"/>
      <c r="F724" s="100"/>
    </row>
    <row r="725" spans="3:6" x14ac:dyDescent="0.2">
      <c r="C725" s="100"/>
      <c r="D725" s="100"/>
      <c r="E725" s="100"/>
      <c r="F725" s="100"/>
    </row>
    <row r="726" spans="3:6" x14ac:dyDescent="0.2">
      <c r="C726" s="100"/>
      <c r="D726" s="100"/>
      <c r="E726" s="100"/>
      <c r="F726" s="100"/>
    </row>
    <row r="727" spans="3:6" x14ac:dyDescent="0.2">
      <c r="C727" s="100"/>
      <c r="D727" s="100"/>
      <c r="E727" s="100"/>
      <c r="F727" s="100"/>
    </row>
    <row r="728" spans="3:6" x14ac:dyDescent="0.2">
      <c r="C728" s="100"/>
      <c r="D728" s="100"/>
      <c r="E728" s="100"/>
      <c r="F728" s="100"/>
    </row>
    <row r="729" spans="3:6" x14ac:dyDescent="0.2">
      <c r="C729" s="100"/>
      <c r="D729" s="100"/>
      <c r="E729" s="100"/>
      <c r="F729" s="100"/>
    </row>
    <row r="730" spans="3:6" x14ac:dyDescent="0.2">
      <c r="C730" s="100"/>
      <c r="D730" s="100"/>
      <c r="E730" s="100"/>
      <c r="F730" s="100"/>
    </row>
    <row r="731" spans="3:6" x14ac:dyDescent="0.2">
      <c r="C731" s="100"/>
      <c r="D731" s="100"/>
      <c r="E731" s="100"/>
      <c r="F731" s="100"/>
    </row>
    <row r="732" spans="3:6" x14ac:dyDescent="0.2">
      <c r="C732" s="100"/>
      <c r="D732" s="100"/>
      <c r="E732" s="100"/>
      <c r="F732" s="100"/>
    </row>
    <row r="733" spans="3:6" x14ac:dyDescent="0.2">
      <c r="C733" s="100"/>
      <c r="D733" s="100"/>
      <c r="E733" s="100"/>
      <c r="F733" s="100"/>
    </row>
    <row r="734" spans="3:6" x14ac:dyDescent="0.2">
      <c r="C734" s="100"/>
      <c r="D734" s="100"/>
      <c r="E734" s="100"/>
      <c r="F734" s="100"/>
    </row>
    <row r="735" spans="3:6" x14ac:dyDescent="0.2">
      <c r="C735" s="100"/>
      <c r="D735" s="100"/>
      <c r="E735" s="100"/>
      <c r="F735" s="100"/>
    </row>
    <row r="736" spans="3:6" x14ac:dyDescent="0.2">
      <c r="C736" s="100"/>
      <c r="D736" s="100"/>
      <c r="E736" s="100"/>
      <c r="F736" s="100"/>
    </row>
    <row r="737" spans="3:6" x14ac:dyDescent="0.2">
      <c r="C737" s="100"/>
      <c r="D737" s="100"/>
      <c r="E737" s="100"/>
      <c r="F737" s="100"/>
    </row>
    <row r="738" spans="3:6" x14ac:dyDescent="0.2">
      <c r="C738" s="100"/>
      <c r="D738" s="100"/>
      <c r="E738" s="100"/>
      <c r="F738" s="100"/>
    </row>
    <row r="739" spans="3:6" x14ac:dyDescent="0.2">
      <c r="C739" s="100"/>
      <c r="D739" s="100"/>
      <c r="E739" s="100"/>
      <c r="F739" s="100"/>
    </row>
    <row r="740" spans="3:6" x14ac:dyDescent="0.2">
      <c r="C740" s="100"/>
      <c r="D740" s="100"/>
      <c r="E740" s="100"/>
      <c r="F740" s="100"/>
    </row>
    <row r="741" spans="3:6" x14ac:dyDescent="0.2">
      <c r="C741" s="100"/>
      <c r="D741" s="100"/>
      <c r="E741" s="100"/>
      <c r="F741" s="100"/>
    </row>
    <row r="742" spans="3:6" x14ac:dyDescent="0.2">
      <c r="C742" s="100"/>
      <c r="D742" s="100"/>
      <c r="E742" s="100"/>
      <c r="F742" s="100"/>
    </row>
    <row r="743" spans="3:6" x14ac:dyDescent="0.2">
      <c r="C743" s="100"/>
      <c r="D743" s="100"/>
      <c r="E743" s="100"/>
      <c r="F743" s="100"/>
    </row>
    <row r="744" spans="3:6" x14ac:dyDescent="0.2">
      <c r="C744" s="100"/>
      <c r="D744" s="100"/>
      <c r="E744" s="100"/>
      <c r="F744" s="100"/>
    </row>
    <row r="745" spans="3:6" x14ac:dyDescent="0.2">
      <c r="C745" s="100"/>
      <c r="D745" s="100"/>
      <c r="E745" s="100"/>
      <c r="F745" s="100"/>
    </row>
    <row r="746" spans="3:6" x14ac:dyDescent="0.2">
      <c r="C746" s="100"/>
      <c r="D746" s="100"/>
      <c r="E746" s="100"/>
      <c r="F746" s="100"/>
    </row>
    <row r="747" spans="3:6" x14ac:dyDescent="0.2">
      <c r="C747" s="100"/>
      <c r="D747" s="100"/>
      <c r="E747" s="100"/>
      <c r="F747" s="100"/>
    </row>
    <row r="748" spans="3:6" x14ac:dyDescent="0.2">
      <c r="C748" s="100"/>
      <c r="D748" s="100"/>
      <c r="E748" s="100"/>
      <c r="F748" s="100"/>
    </row>
    <row r="749" spans="3:6" x14ac:dyDescent="0.2">
      <c r="C749" s="100"/>
      <c r="D749" s="100"/>
      <c r="E749" s="100"/>
      <c r="F749" s="100"/>
    </row>
    <row r="750" spans="3:6" x14ac:dyDescent="0.2">
      <c r="C750" s="100"/>
      <c r="D750" s="100"/>
      <c r="E750" s="100"/>
      <c r="F750" s="100"/>
    </row>
    <row r="751" spans="3:6" x14ac:dyDescent="0.2">
      <c r="C751" s="100"/>
      <c r="D751" s="100"/>
      <c r="E751" s="100"/>
      <c r="F751" s="100"/>
    </row>
    <row r="752" spans="3:6" x14ac:dyDescent="0.2">
      <c r="C752" s="100"/>
      <c r="D752" s="100"/>
      <c r="E752" s="100"/>
      <c r="F752" s="100"/>
    </row>
    <row r="753" spans="3:6" x14ac:dyDescent="0.2">
      <c r="C753" s="100"/>
      <c r="D753" s="100"/>
      <c r="E753" s="100"/>
      <c r="F753" s="100"/>
    </row>
    <row r="754" spans="3:6" x14ac:dyDescent="0.2">
      <c r="C754" s="100"/>
      <c r="D754" s="100"/>
      <c r="E754" s="100"/>
      <c r="F754" s="100"/>
    </row>
    <row r="755" spans="3:6" x14ac:dyDescent="0.2">
      <c r="C755" s="100"/>
      <c r="D755" s="100"/>
      <c r="E755" s="100"/>
      <c r="F755" s="100"/>
    </row>
    <row r="756" spans="3:6" x14ac:dyDescent="0.2">
      <c r="C756" s="100"/>
      <c r="D756" s="100"/>
      <c r="E756" s="100"/>
      <c r="F756" s="100"/>
    </row>
    <row r="757" spans="3:6" x14ac:dyDescent="0.2">
      <c r="C757" s="100"/>
      <c r="D757" s="100"/>
      <c r="E757" s="100"/>
      <c r="F757" s="100"/>
    </row>
    <row r="758" spans="3:6" x14ac:dyDescent="0.2">
      <c r="C758" s="100"/>
      <c r="D758" s="100"/>
      <c r="E758" s="100"/>
      <c r="F758" s="100"/>
    </row>
    <row r="759" spans="3:6" x14ac:dyDescent="0.2">
      <c r="C759" s="100"/>
      <c r="D759" s="100"/>
      <c r="E759" s="100"/>
      <c r="F759" s="100"/>
    </row>
    <row r="760" spans="3:6" x14ac:dyDescent="0.2">
      <c r="C760" s="100"/>
      <c r="D760" s="100"/>
      <c r="E760" s="100"/>
      <c r="F760" s="100"/>
    </row>
    <row r="761" spans="3:6" x14ac:dyDescent="0.2">
      <c r="C761" s="100"/>
      <c r="D761" s="100"/>
      <c r="E761" s="100"/>
      <c r="F761" s="100"/>
    </row>
    <row r="762" spans="3:6" x14ac:dyDescent="0.2">
      <c r="C762" s="100"/>
      <c r="D762" s="100"/>
      <c r="E762" s="100"/>
      <c r="F762" s="100"/>
    </row>
    <row r="763" spans="3:6" x14ac:dyDescent="0.2">
      <c r="C763" s="100"/>
      <c r="D763" s="100"/>
      <c r="E763" s="100"/>
      <c r="F763" s="100"/>
    </row>
    <row r="764" spans="3:6" x14ac:dyDescent="0.2">
      <c r="C764" s="100"/>
      <c r="D764" s="100"/>
      <c r="E764" s="100"/>
      <c r="F764" s="100"/>
    </row>
    <row r="765" spans="3:6" x14ac:dyDescent="0.2">
      <c r="C765" s="100"/>
      <c r="D765" s="100"/>
      <c r="E765" s="100"/>
      <c r="F765" s="100"/>
    </row>
    <row r="766" spans="3:6" x14ac:dyDescent="0.2">
      <c r="C766" s="100"/>
      <c r="D766" s="100"/>
      <c r="E766" s="100"/>
      <c r="F766" s="100"/>
    </row>
    <row r="767" spans="3:6" x14ac:dyDescent="0.2">
      <c r="C767" s="100"/>
      <c r="D767" s="100"/>
      <c r="E767" s="100"/>
      <c r="F767" s="100"/>
    </row>
    <row r="768" spans="3:6" x14ac:dyDescent="0.2">
      <c r="C768" s="100"/>
      <c r="D768" s="100"/>
      <c r="E768" s="100"/>
      <c r="F768" s="100"/>
    </row>
    <row r="769" spans="3:6" x14ac:dyDescent="0.2">
      <c r="C769" s="100"/>
      <c r="D769" s="100"/>
      <c r="E769" s="100"/>
      <c r="F769" s="100"/>
    </row>
    <row r="770" spans="3:6" x14ac:dyDescent="0.2">
      <c r="C770" s="100"/>
      <c r="D770" s="100"/>
      <c r="E770" s="100"/>
      <c r="F770" s="100"/>
    </row>
    <row r="771" spans="3:6" x14ac:dyDescent="0.2">
      <c r="C771" s="100"/>
      <c r="D771" s="100"/>
      <c r="E771" s="100"/>
      <c r="F771" s="100"/>
    </row>
    <row r="772" spans="3:6" x14ac:dyDescent="0.2">
      <c r="C772" s="100"/>
      <c r="D772" s="100"/>
      <c r="E772" s="100"/>
      <c r="F772" s="100"/>
    </row>
    <row r="773" spans="3:6" x14ac:dyDescent="0.2">
      <c r="C773" s="100"/>
      <c r="D773" s="100"/>
      <c r="E773" s="100"/>
      <c r="F773" s="100"/>
    </row>
    <row r="774" spans="3:6" x14ac:dyDescent="0.2">
      <c r="C774" s="100"/>
      <c r="D774" s="100"/>
      <c r="E774" s="100"/>
      <c r="F774" s="100"/>
    </row>
    <row r="775" spans="3:6" x14ac:dyDescent="0.2">
      <c r="C775" s="100"/>
      <c r="D775" s="100"/>
      <c r="E775" s="100"/>
      <c r="F775" s="100"/>
    </row>
    <row r="776" spans="3:6" x14ac:dyDescent="0.2">
      <c r="C776" s="100"/>
      <c r="D776" s="100"/>
      <c r="E776" s="100"/>
      <c r="F776" s="100"/>
    </row>
    <row r="777" spans="3:6" x14ac:dyDescent="0.2">
      <c r="C777" s="100"/>
      <c r="D777" s="100"/>
      <c r="E777" s="100"/>
      <c r="F777" s="100"/>
    </row>
    <row r="778" spans="3:6" x14ac:dyDescent="0.2">
      <c r="C778" s="100"/>
      <c r="D778" s="100"/>
      <c r="E778" s="100"/>
      <c r="F778" s="100"/>
    </row>
    <row r="779" spans="3:6" x14ac:dyDescent="0.2">
      <c r="C779" s="100"/>
      <c r="D779" s="100"/>
      <c r="E779" s="100"/>
      <c r="F779" s="100"/>
    </row>
    <row r="780" spans="3:6" x14ac:dyDescent="0.2">
      <c r="C780" s="100"/>
      <c r="D780" s="100"/>
      <c r="E780" s="100"/>
      <c r="F780" s="100"/>
    </row>
    <row r="781" spans="3:6" x14ac:dyDescent="0.2">
      <c r="C781" s="100"/>
      <c r="D781" s="100"/>
      <c r="E781" s="100"/>
      <c r="F781" s="100"/>
    </row>
    <row r="782" spans="3:6" x14ac:dyDescent="0.2">
      <c r="C782" s="100"/>
      <c r="D782" s="100"/>
      <c r="E782" s="100"/>
      <c r="F782" s="100"/>
    </row>
    <row r="783" spans="3:6" x14ac:dyDescent="0.2">
      <c r="C783" s="100"/>
      <c r="D783" s="100"/>
      <c r="E783" s="100"/>
      <c r="F783" s="100"/>
    </row>
    <row r="784" spans="3:6" x14ac:dyDescent="0.2">
      <c r="C784" s="100"/>
      <c r="D784" s="100"/>
      <c r="E784" s="100"/>
      <c r="F784" s="100"/>
    </row>
    <row r="785" spans="3:6" x14ac:dyDescent="0.2">
      <c r="C785" s="100"/>
      <c r="D785" s="100"/>
      <c r="E785" s="100"/>
      <c r="F785" s="100"/>
    </row>
    <row r="786" spans="3:6" x14ac:dyDescent="0.2">
      <c r="C786" s="100"/>
      <c r="D786" s="100"/>
      <c r="E786" s="100"/>
      <c r="F786" s="100"/>
    </row>
    <row r="787" spans="3:6" x14ac:dyDescent="0.2">
      <c r="C787" s="100"/>
      <c r="D787" s="100"/>
      <c r="E787" s="100"/>
      <c r="F787" s="100"/>
    </row>
    <row r="788" spans="3:6" x14ac:dyDescent="0.2">
      <c r="C788" s="100"/>
      <c r="D788" s="100"/>
      <c r="E788" s="100"/>
      <c r="F788" s="100"/>
    </row>
    <row r="789" spans="3:6" x14ac:dyDescent="0.2">
      <c r="C789" s="100"/>
      <c r="D789" s="100"/>
      <c r="E789" s="100"/>
      <c r="F789" s="100"/>
    </row>
    <row r="790" spans="3:6" x14ac:dyDescent="0.2">
      <c r="C790" s="100"/>
      <c r="D790" s="100"/>
      <c r="E790" s="100"/>
      <c r="F790" s="100"/>
    </row>
    <row r="791" spans="3:6" x14ac:dyDescent="0.2">
      <c r="C791" s="100"/>
      <c r="D791" s="100"/>
      <c r="E791" s="100"/>
      <c r="F791" s="100"/>
    </row>
    <row r="792" spans="3:6" x14ac:dyDescent="0.2">
      <c r="C792" s="100"/>
      <c r="D792" s="100"/>
      <c r="E792" s="100"/>
      <c r="F792" s="100"/>
    </row>
    <row r="793" spans="3:6" x14ac:dyDescent="0.2">
      <c r="C793" s="100"/>
      <c r="D793" s="100"/>
      <c r="E793" s="100"/>
      <c r="F793" s="100"/>
    </row>
    <row r="794" spans="3:6" x14ac:dyDescent="0.2">
      <c r="C794" s="100"/>
      <c r="D794" s="100"/>
      <c r="E794" s="100"/>
      <c r="F794" s="100"/>
    </row>
    <row r="795" spans="3:6" x14ac:dyDescent="0.2">
      <c r="C795" s="100"/>
      <c r="D795" s="100"/>
      <c r="E795" s="100"/>
      <c r="F795" s="100"/>
    </row>
    <row r="796" spans="3:6" x14ac:dyDescent="0.2">
      <c r="C796" s="100"/>
      <c r="D796" s="100"/>
      <c r="E796" s="100"/>
      <c r="F796" s="100"/>
    </row>
    <row r="797" spans="3:6" x14ac:dyDescent="0.2">
      <c r="C797" s="100"/>
      <c r="D797" s="100"/>
      <c r="E797" s="100"/>
      <c r="F797" s="100"/>
    </row>
    <row r="798" spans="3:6" x14ac:dyDescent="0.2">
      <c r="C798" s="100"/>
      <c r="D798" s="100"/>
      <c r="E798" s="100"/>
      <c r="F798" s="100"/>
    </row>
    <row r="799" spans="3:6" x14ac:dyDescent="0.2">
      <c r="C799" s="100"/>
      <c r="D799" s="100"/>
      <c r="E799" s="100"/>
      <c r="F799" s="100"/>
    </row>
    <row r="800" spans="3:6" x14ac:dyDescent="0.2">
      <c r="C800" s="100"/>
      <c r="D800" s="100"/>
      <c r="E800" s="100"/>
      <c r="F800" s="100"/>
    </row>
    <row r="801" spans="3:6" x14ac:dyDescent="0.2">
      <c r="C801" s="100"/>
      <c r="D801" s="100"/>
      <c r="E801" s="100"/>
      <c r="F801" s="100"/>
    </row>
    <row r="802" spans="3:6" x14ac:dyDescent="0.2">
      <c r="C802" s="100"/>
      <c r="D802" s="100"/>
      <c r="E802" s="100"/>
      <c r="F802" s="100"/>
    </row>
    <row r="803" spans="3:6" x14ac:dyDescent="0.2">
      <c r="C803" s="100"/>
      <c r="D803" s="100"/>
      <c r="E803" s="100"/>
      <c r="F803" s="100"/>
    </row>
    <row r="804" spans="3:6" x14ac:dyDescent="0.2">
      <c r="C804" s="100"/>
      <c r="D804" s="100"/>
      <c r="E804" s="100"/>
      <c r="F804" s="100"/>
    </row>
    <row r="805" spans="3:6" x14ac:dyDescent="0.2">
      <c r="C805" s="100"/>
      <c r="D805" s="100"/>
      <c r="E805" s="100"/>
      <c r="F805" s="100"/>
    </row>
    <row r="806" spans="3:6" x14ac:dyDescent="0.2">
      <c r="C806" s="100"/>
      <c r="D806" s="100"/>
      <c r="E806" s="100"/>
      <c r="F806" s="100"/>
    </row>
    <row r="807" spans="3:6" x14ac:dyDescent="0.2">
      <c r="C807" s="100"/>
      <c r="D807" s="100"/>
      <c r="E807" s="100"/>
      <c r="F807" s="100"/>
    </row>
    <row r="808" spans="3:6" x14ac:dyDescent="0.2">
      <c r="C808" s="100"/>
      <c r="D808" s="100"/>
      <c r="E808" s="100"/>
      <c r="F808" s="100"/>
    </row>
    <row r="809" spans="3:6" x14ac:dyDescent="0.2">
      <c r="C809" s="100"/>
      <c r="D809" s="100"/>
      <c r="E809" s="100"/>
      <c r="F809" s="100"/>
    </row>
    <row r="810" spans="3:6" x14ac:dyDescent="0.2">
      <c r="C810" s="100"/>
      <c r="D810" s="100"/>
      <c r="E810" s="100"/>
      <c r="F810" s="100"/>
    </row>
    <row r="811" spans="3:6" x14ac:dyDescent="0.2">
      <c r="C811" s="100"/>
      <c r="D811" s="100"/>
      <c r="E811" s="100"/>
      <c r="F811" s="100"/>
    </row>
    <row r="812" spans="3:6" x14ac:dyDescent="0.2">
      <c r="C812" s="100"/>
      <c r="D812" s="100"/>
      <c r="E812" s="100"/>
      <c r="F812" s="100"/>
    </row>
    <row r="813" spans="3:6" x14ac:dyDescent="0.2">
      <c r="C813" s="100"/>
      <c r="D813" s="100"/>
      <c r="E813" s="100"/>
      <c r="F813" s="100"/>
    </row>
    <row r="814" spans="3:6" x14ac:dyDescent="0.2">
      <c r="C814" s="100"/>
      <c r="D814" s="100"/>
      <c r="E814" s="100"/>
      <c r="F814" s="100"/>
    </row>
    <row r="815" spans="3:6" x14ac:dyDescent="0.2">
      <c r="C815" s="100"/>
      <c r="D815" s="100"/>
      <c r="E815" s="100"/>
      <c r="F815" s="100"/>
    </row>
    <row r="816" spans="3:6" x14ac:dyDescent="0.2">
      <c r="C816" s="100"/>
      <c r="D816" s="100"/>
      <c r="E816" s="100"/>
      <c r="F816" s="100"/>
    </row>
    <row r="817" spans="3:6" x14ac:dyDescent="0.2">
      <c r="C817" s="100"/>
      <c r="D817" s="100"/>
      <c r="E817" s="100"/>
      <c r="F817" s="100"/>
    </row>
    <row r="818" spans="3:6" x14ac:dyDescent="0.2">
      <c r="C818" s="100"/>
      <c r="D818" s="100"/>
      <c r="E818" s="100"/>
      <c r="F818" s="100"/>
    </row>
    <row r="819" spans="3:6" x14ac:dyDescent="0.2">
      <c r="C819" s="100"/>
      <c r="D819" s="100"/>
      <c r="E819" s="100"/>
      <c r="F819" s="100"/>
    </row>
    <row r="820" spans="3:6" x14ac:dyDescent="0.2">
      <c r="C820" s="100"/>
      <c r="D820" s="100"/>
      <c r="E820" s="100"/>
      <c r="F820" s="100"/>
    </row>
    <row r="821" spans="3:6" x14ac:dyDescent="0.2">
      <c r="C821" s="100"/>
      <c r="D821" s="100"/>
      <c r="E821" s="100"/>
      <c r="F821" s="100"/>
    </row>
    <row r="822" spans="3:6" x14ac:dyDescent="0.2">
      <c r="C822" s="100"/>
      <c r="D822" s="100"/>
      <c r="E822" s="100"/>
      <c r="F822" s="100"/>
    </row>
    <row r="823" spans="3:6" x14ac:dyDescent="0.2">
      <c r="C823" s="100"/>
      <c r="D823" s="100"/>
      <c r="E823" s="100"/>
      <c r="F823" s="100"/>
    </row>
    <row r="824" spans="3:6" x14ac:dyDescent="0.2">
      <c r="C824" s="100"/>
      <c r="D824" s="100"/>
      <c r="E824" s="100"/>
      <c r="F824" s="100"/>
    </row>
    <row r="825" spans="3:6" x14ac:dyDescent="0.2">
      <c r="C825" s="100"/>
      <c r="D825" s="100"/>
      <c r="E825" s="100"/>
      <c r="F825" s="100"/>
    </row>
    <row r="826" spans="3:6" x14ac:dyDescent="0.2">
      <c r="C826" s="100"/>
      <c r="D826" s="100"/>
      <c r="E826" s="100"/>
      <c r="F826" s="100"/>
    </row>
    <row r="827" spans="3:6" x14ac:dyDescent="0.2">
      <c r="C827" s="100"/>
      <c r="D827" s="100"/>
      <c r="E827" s="100"/>
      <c r="F827" s="100"/>
    </row>
    <row r="828" spans="3:6" x14ac:dyDescent="0.2">
      <c r="C828" s="100"/>
      <c r="D828" s="100"/>
      <c r="E828" s="100"/>
      <c r="F828" s="100"/>
    </row>
    <row r="829" spans="3:6" x14ac:dyDescent="0.2">
      <c r="C829" s="100"/>
      <c r="D829" s="100"/>
      <c r="E829" s="100"/>
      <c r="F829" s="100"/>
    </row>
    <row r="830" spans="3:6" x14ac:dyDescent="0.2">
      <c r="C830" s="100"/>
      <c r="D830" s="100"/>
      <c r="E830" s="100"/>
      <c r="F830" s="100"/>
    </row>
    <row r="831" spans="3:6" x14ac:dyDescent="0.2">
      <c r="C831" s="100"/>
      <c r="D831" s="100"/>
      <c r="E831" s="100"/>
      <c r="F831" s="100"/>
    </row>
    <row r="832" spans="3:6" x14ac:dyDescent="0.2">
      <c r="C832" s="100"/>
      <c r="D832" s="100"/>
      <c r="E832" s="100"/>
      <c r="F832" s="100"/>
    </row>
    <row r="833" spans="3:6" x14ac:dyDescent="0.2">
      <c r="C833" s="100"/>
      <c r="D833" s="100"/>
      <c r="E833" s="100"/>
      <c r="F833" s="100"/>
    </row>
    <row r="834" spans="3:6" x14ac:dyDescent="0.2">
      <c r="C834" s="100"/>
      <c r="D834" s="100"/>
      <c r="E834" s="100"/>
      <c r="F834" s="100"/>
    </row>
    <row r="835" spans="3:6" x14ac:dyDescent="0.2">
      <c r="C835" s="100"/>
      <c r="D835" s="100"/>
      <c r="E835" s="100"/>
      <c r="F835" s="100"/>
    </row>
    <row r="836" spans="3:6" x14ac:dyDescent="0.2">
      <c r="C836" s="100"/>
      <c r="D836" s="100"/>
      <c r="E836" s="100"/>
      <c r="F836" s="100"/>
    </row>
    <row r="837" spans="3:6" x14ac:dyDescent="0.2">
      <c r="C837" s="100"/>
      <c r="D837" s="100"/>
      <c r="E837" s="100"/>
      <c r="F837" s="100"/>
    </row>
    <row r="838" spans="3:6" x14ac:dyDescent="0.2">
      <c r="C838" s="100"/>
      <c r="D838" s="100"/>
      <c r="E838" s="100"/>
      <c r="F838" s="100"/>
    </row>
    <row r="839" spans="3:6" x14ac:dyDescent="0.2">
      <c r="C839" s="100"/>
      <c r="D839" s="100"/>
      <c r="E839" s="100"/>
      <c r="F839" s="100"/>
    </row>
    <row r="840" spans="3:6" x14ac:dyDescent="0.2">
      <c r="C840" s="100"/>
      <c r="D840" s="100"/>
      <c r="E840" s="100"/>
      <c r="F840" s="100"/>
    </row>
    <row r="841" spans="3:6" x14ac:dyDescent="0.2">
      <c r="C841" s="100"/>
      <c r="D841" s="100"/>
      <c r="E841" s="100"/>
      <c r="F841" s="100"/>
    </row>
    <row r="842" spans="3:6" x14ac:dyDescent="0.2">
      <c r="C842" s="100"/>
      <c r="D842" s="100"/>
      <c r="E842" s="100"/>
      <c r="F842" s="100"/>
    </row>
    <row r="843" spans="3:6" x14ac:dyDescent="0.2">
      <c r="C843" s="100"/>
      <c r="D843" s="100"/>
      <c r="E843" s="100"/>
      <c r="F843" s="100"/>
    </row>
    <row r="844" spans="3:6" x14ac:dyDescent="0.2">
      <c r="C844" s="100"/>
      <c r="D844" s="100"/>
      <c r="E844" s="100"/>
      <c r="F844" s="100"/>
    </row>
    <row r="845" spans="3:6" x14ac:dyDescent="0.2">
      <c r="C845" s="100"/>
      <c r="D845" s="100"/>
      <c r="E845" s="100"/>
      <c r="F845" s="100"/>
    </row>
    <row r="846" spans="3:6" x14ac:dyDescent="0.2">
      <c r="C846" s="100"/>
      <c r="D846" s="100"/>
      <c r="E846" s="100"/>
      <c r="F846" s="100"/>
    </row>
    <row r="847" spans="3:6" x14ac:dyDescent="0.2">
      <c r="C847" s="100"/>
      <c r="D847" s="100"/>
      <c r="E847" s="100"/>
      <c r="F847" s="100"/>
    </row>
    <row r="848" spans="3:6" x14ac:dyDescent="0.2">
      <c r="C848" s="100"/>
      <c r="D848" s="100"/>
      <c r="E848" s="100"/>
      <c r="F848" s="100"/>
    </row>
    <row r="849" spans="3:6" x14ac:dyDescent="0.2">
      <c r="C849" s="100"/>
      <c r="D849" s="100"/>
      <c r="E849" s="100"/>
      <c r="F849" s="100"/>
    </row>
    <row r="850" spans="3:6" x14ac:dyDescent="0.2">
      <c r="C850" s="100"/>
      <c r="D850" s="100"/>
      <c r="E850" s="100"/>
      <c r="F850" s="100"/>
    </row>
    <row r="851" spans="3:6" x14ac:dyDescent="0.2">
      <c r="C851" s="100"/>
      <c r="D851" s="100"/>
      <c r="E851" s="100"/>
      <c r="F851" s="100"/>
    </row>
    <row r="852" spans="3:6" x14ac:dyDescent="0.2">
      <c r="C852" s="100"/>
      <c r="D852" s="100"/>
      <c r="E852" s="100"/>
      <c r="F852" s="100"/>
    </row>
    <row r="853" spans="3:6" x14ac:dyDescent="0.2">
      <c r="C853" s="100"/>
      <c r="D853" s="100"/>
      <c r="E853" s="100"/>
      <c r="F853" s="100"/>
    </row>
    <row r="854" spans="3:6" x14ac:dyDescent="0.2">
      <c r="C854" s="100"/>
      <c r="D854" s="100"/>
      <c r="E854" s="100"/>
      <c r="F854" s="100"/>
    </row>
    <row r="855" spans="3:6" x14ac:dyDescent="0.2">
      <c r="C855" s="100"/>
      <c r="D855" s="100"/>
      <c r="E855" s="100"/>
      <c r="F855" s="100"/>
    </row>
    <row r="856" spans="3:6" x14ac:dyDescent="0.2">
      <c r="C856" s="100"/>
      <c r="D856" s="100"/>
      <c r="E856" s="100"/>
      <c r="F856" s="100"/>
    </row>
    <row r="857" spans="3:6" x14ac:dyDescent="0.2">
      <c r="C857" s="100"/>
      <c r="D857" s="100"/>
      <c r="E857" s="100"/>
      <c r="F857" s="100"/>
    </row>
    <row r="858" spans="3:6" x14ac:dyDescent="0.2">
      <c r="C858" s="100"/>
      <c r="D858" s="100"/>
      <c r="E858" s="100"/>
      <c r="F858" s="100"/>
    </row>
    <row r="859" spans="3:6" x14ac:dyDescent="0.2">
      <c r="C859" s="100"/>
      <c r="D859" s="100"/>
      <c r="E859" s="100"/>
      <c r="F859" s="100"/>
    </row>
    <row r="860" spans="3:6" x14ac:dyDescent="0.2">
      <c r="C860" s="100"/>
      <c r="D860" s="100"/>
      <c r="E860" s="100"/>
      <c r="F860" s="100"/>
    </row>
    <row r="861" spans="3:6" x14ac:dyDescent="0.2">
      <c r="C861" s="100"/>
      <c r="D861" s="100"/>
      <c r="E861" s="100"/>
      <c r="F861" s="100"/>
    </row>
    <row r="862" spans="3:6" x14ac:dyDescent="0.2">
      <c r="C862" s="100"/>
      <c r="D862" s="100"/>
      <c r="E862" s="100"/>
      <c r="F862" s="100"/>
    </row>
    <row r="863" spans="3:6" x14ac:dyDescent="0.2">
      <c r="C863" s="100"/>
      <c r="D863" s="100"/>
      <c r="E863" s="100"/>
      <c r="F863" s="100"/>
    </row>
    <row r="864" spans="3:6" x14ac:dyDescent="0.2">
      <c r="C864" s="100"/>
      <c r="D864" s="100"/>
      <c r="E864" s="100"/>
      <c r="F864" s="100"/>
    </row>
    <row r="865" spans="3:6" x14ac:dyDescent="0.2">
      <c r="C865" s="100"/>
      <c r="D865" s="100"/>
      <c r="E865" s="100"/>
      <c r="F865" s="100"/>
    </row>
    <row r="866" spans="3:6" x14ac:dyDescent="0.2">
      <c r="C866" s="100"/>
      <c r="D866" s="100"/>
      <c r="E866" s="100"/>
      <c r="F866" s="100"/>
    </row>
    <row r="867" spans="3:6" x14ac:dyDescent="0.2">
      <c r="C867" s="100"/>
      <c r="D867" s="100"/>
      <c r="E867" s="100"/>
      <c r="F867" s="100"/>
    </row>
    <row r="868" spans="3:6" x14ac:dyDescent="0.2">
      <c r="C868" s="100"/>
      <c r="D868" s="100"/>
      <c r="E868" s="100"/>
      <c r="F868" s="100"/>
    </row>
    <row r="869" spans="3:6" x14ac:dyDescent="0.2">
      <c r="C869" s="100"/>
      <c r="D869" s="100"/>
      <c r="E869" s="100"/>
      <c r="F869" s="100"/>
    </row>
    <row r="870" spans="3:6" x14ac:dyDescent="0.2">
      <c r="C870" s="100"/>
      <c r="D870" s="100"/>
      <c r="E870" s="100"/>
      <c r="F870" s="100"/>
    </row>
    <row r="871" spans="3:6" x14ac:dyDescent="0.2">
      <c r="C871" s="100"/>
      <c r="D871" s="100"/>
      <c r="E871" s="100"/>
      <c r="F871" s="100"/>
    </row>
    <row r="872" spans="3:6" x14ac:dyDescent="0.2">
      <c r="C872" s="100"/>
      <c r="D872" s="100"/>
      <c r="E872" s="100"/>
      <c r="F872" s="100"/>
    </row>
    <row r="873" spans="3:6" x14ac:dyDescent="0.2">
      <c r="C873" s="100"/>
      <c r="D873" s="100"/>
      <c r="E873" s="100"/>
      <c r="F873" s="100"/>
    </row>
    <row r="874" spans="3:6" x14ac:dyDescent="0.2">
      <c r="C874" s="100"/>
      <c r="D874" s="100"/>
      <c r="E874" s="100"/>
      <c r="F874" s="100"/>
    </row>
    <row r="875" spans="3:6" x14ac:dyDescent="0.2">
      <c r="C875" s="100"/>
      <c r="D875" s="100"/>
      <c r="E875" s="100"/>
      <c r="F875" s="100"/>
    </row>
    <row r="876" spans="3:6" x14ac:dyDescent="0.2">
      <c r="C876" s="100"/>
      <c r="D876" s="100"/>
      <c r="E876" s="100"/>
      <c r="F876" s="100"/>
    </row>
    <row r="877" spans="3:6" x14ac:dyDescent="0.2">
      <c r="C877" s="100"/>
      <c r="D877" s="100"/>
      <c r="E877" s="100"/>
      <c r="F877" s="100"/>
    </row>
    <row r="878" spans="3:6" x14ac:dyDescent="0.2">
      <c r="C878" s="100"/>
      <c r="D878" s="100"/>
      <c r="E878" s="100"/>
      <c r="F878" s="100"/>
    </row>
    <row r="879" spans="3:6" x14ac:dyDescent="0.2">
      <c r="C879" s="100"/>
      <c r="D879" s="100"/>
      <c r="E879" s="100"/>
      <c r="F879" s="100"/>
    </row>
    <row r="880" spans="3:6" x14ac:dyDescent="0.2">
      <c r="C880" s="100"/>
      <c r="D880" s="100"/>
      <c r="E880" s="100"/>
      <c r="F880" s="100"/>
    </row>
    <row r="881" spans="3:6" x14ac:dyDescent="0.2">
      <c r="C881" s="100"/>
      <c r="D881" s="100"/>
      <c r="E881" s="100"/>
      <c r="F881" s="100"/>
    </row>
    <row r="882" spans="3:6" x14ac:dyDescent="0.2">
      <c r="C882" s="100"/>
      <c r="D882" s="100"/>
      <c r="E882" s="100"/>
      <c r="F882" s="100"/>
    </row>
    <row r="883" spans="3:6" x14ac:dyDescent="0.2">
      <c r="C883" s="100"/>
      <c r="D883" s="100"/>
      <c r="E883" s="100"/>
      <c r="F883" s="100"/>
    </row>
    <row r="884" spans="3:6" x14ac:dyDescent="0.2">
      <c r="C884" s="100"/>
      <c r="D884" s="100"/>
      <c r="E884" s="100"/>
      <c r="F884" s="100"/>
    </row>
    <row r="885" spans="3:6" x14ac:dyDescent="0.2">
      <c r="C885" s="100"/>
      <c r="D885" s="100"/>
      <c r="E885" s="100"/>
      <c r="F885" s="100"/>
    </row>
    <row r="886" spans="3:6" x14ac:dyDescent="0.2">
      <c r="C886" s="100"/>
      <c r="D886" s="100"/>
      <c r="E886" s="100"/>
      <c r="F886" s="100"/>
    </row>
    <row r="887" spans="3:6" x14ac:dyDescent="0.2">
      <c r="C887" s="100"/>
      <c r="D887" s="100"/>
      <c r="E887" s="100"/>
      <c r="F887" s="100"/>
    </row>
    <row r="888" spans="3:6" x14ac:dyDescent="0.2">
      <c r="C888" s="100"/>
      <c r="D888" s="100"/>
      <c r="E888" s="100"/>
      <c r="F888" s="100"/>
    </row>
    <row r="889" spans="3:6" x14ac:dyDescent="0.2">
      <c r="C889" s="100"/>
      <c r="D889" s="100"/>
      <c r="E889" s="100"/>
      <c r="F889" s="100"/>
    </row>
    <row r="890" spans="3:6" x14ac:dyDescent="0.2">
      <c r="C890" s="100"/>
      <c r="D890" s="100"/>
      <c r="E890" s="100"/>
      <c r="F890" s="100"/>
    </row>
    <row r="891" spans="3:6" x14ac:dyDescent="0.2">
      <c r="C891" s="100"/>
      <c r="D891" s="100"/>
      <c r="E891" s="100"/>
      <c r="F891" s="100"/>
    </row>
    <row r="892" spans="3:6" x14ac:dyDescent="0.2">
      <c r="C892" s="100"/>
      <c r="D892" s="100"/>
      <c r="E892" s="100"/>
      <c r="F892" s="100"/>
    </row>
    <row r="893" spans="3:6" x14ac:dyDescent="0.2">
      <c r="C893" s="100"/>
      <c r="D893" s="100"/>
      <c r="E893" s="100"/>
      <c r="F893" s="100"/>
    </row>
    <row r="894" spans="3:6" x14ac:dyDescent="0.2">
      <c r="C894" s="100"/>
      <c r="D894" s="100"/>
      <c r="E894" s="100"/>
      <c r="F894" s="100"/>
    </row>
    <row r="895" spans="3:6" x14ac:dyDescent="0.2">
      <c r="C895" s="100"/>
      <c r="D895" s="100"/>
      <c r="E895" s="100"/>
      <c r="F895" s="100"/>
    </row>
    <row r="896" spans="3:6" x14ac:dyDescent="0.2">
      <c r="C896" s="100"/>
      <c r="D896" s="100"/>
      <c r="E896" s="100"/>
      <c r="F896" s="100"/>
    </row>
    <row r="897" spans="3:6" x14ac:dyDescent="0.2">
      <c r="C897" s="100"/>
      <c r="D897" s="100"/>
      <c r="E897" s="100"/>
      <c r="F897" s="100"/>
    </row>
    <row r="898" spans="3:6" x14ac:dyDescent="0.2">
      <c r="C898" s="100"/>
      <c r="D898" s="100"/>
      <c r="E898" s="100"/>
      <c r="F898" s="100"/>
    </row>
    <row r="899" spans="3:6" x14ac:dyDescent="0.2">
      <c r="C899" s="100"/>
      <c r="D899" s="100"/>
      <c r="E899" s="100"/>
      <c r="F899" s="100"/>
    </row>
    <row r="900" spans="3:6" x14ac:dyDescent="0.2">
      <c r="C900" s="100"/>
      <c r="D900" s="100"/>
      <c r="E900" s="100"/>
      <c r="F900" s="100"/>
    </row>
    <row r="901" spans="3:6" x14ac:dyDescent="0.2">
      <c r="C901" s="100"/>
      <c r="D901" s="100"/>
      <c r="E901" s="100"/>
      <c r="F901" s="100"/>
    </row>
    <row r="902" spans="3:6" x14ac:dyDescent="0.2">
      <c r="C902" s="100"/>
      <c r="D902" s="100"/>
      <c r="E902" s="100"/>
      <c r="F902" s="100"/>
    </row>
    <row r="903" spans="3:6" x14ac:dyDescent="0.2">
      <c r="C903" s="100"/>
      <c r="D903" s="100"/>
      <c r="E903" s="100"/>
      <c r="F903" s="100"/>
    </row>
    <row r="904" spans="3:6" x14ac:dyDescent="0.2">
      <c r="C904" s="100"/>
      <c r="D904" s="100"/>
      <c r="E904" s="100"/>
      <c r="F904" s="100"/>
    </row>
    <row r="905" spans="3:6" x14ac:dyDescent="0.2">
      <c r="C905" s="100"/>
      <c r="D905" s="100"/>
      <c r="E905" s="100"/>
      <c r="F905" s="100"/>
    </row>
    <row r="906" spans="3:6" x14ac:dyDescent="0.2">
      <c r="C906" s="100"/>
      <c r="D906" s="100"/>
      <c r="E906" s="100"/>
      <c r="F906" s="100"/>
    </row>
    <row r="907" spans="3:6" x14ac:dyDescent="0.2">
      <c r="C907" s="100"/>
      <c r="D907" s="100"/>
      <c r="E907" s="100"/>
      <c r="F907" s="100"/>
    </row>
    <row r="908" spans="3:6" x14ac:dyDescent="0.2">
      <c r="C908" s="100"/>
      <c r="D908" s="100"/>
      <c r="E908" s="100"/>
      <c r="F908" s="100"/>
    </row>
    <row r="909" spans="3:6" x14ac:dyDescent="0.2">
      <c r="C909" s="100"/>
      <c r="D909" s="100"/>
      <c r="E909" s="100"/>
      <c r="F909" s="100"/>
    </row>
    <row r="910" spans="3:6" x14ac:dyDescent="0.2">
      <c r="C910" s="100"/>
      <c r="D910" s="100"/>
      <c r="E910" s="100"/>
      <c r="F910" s="100"/>
    </row>
    <row r="911" spans="3:6" x14ac:dyDescent="0.2">
      <c r="C911" s="100"/>
      <c r="D911" s="100"/>
      <c r="E911" s="100"/>
      <c r="F911" s="100"/>
    </row>
    <row r="912" spans="3:6" x14ac:dyDescent="0.2">
      <c r="C912" s="100"/>
      <c r="D912" s="100"/>
      <c r="E912" s="100"/>
      <c r="F912" s="100"/>
    </row>
    <row r="913" spans="3:6" x14ac:dyDescent="0.2">
      <c r="C913" s="100"/>
      <c r="D913" s="100"/>
      <c r="E913" s="100"/>
      <c r="F913" s="100"/>
    </row>
    <row r="914" spans="3:6" x14ac:dyDescent="0.2">
      <c r="C914" s="100"/>
      <c r="D914" s="100"/>
      <c r="E914" s="100"/>
      <c r="F914" s="100"/>
    </row>
    <row r="915" spans="3:6" x14ac:dyDescent="0.2">
      <c r="C915" s="100"/>
      <c r="D915" s="100"/>
      <c r="E915" s="100"/>
      <c r="F915" s="100"/>
    </row>
    <row r="916" spans="3:6" x14ac:dyDescent="0.2">
      <c r="C916" s="100"/>
      <c r="D916" s="100"/>
      <c r="E916" s="100"/>
      <c r="F916" s="100"/>
    </row>
    <row r="917" spans="3:6" x14ac:dyDescent="0.2">
      <c r="C917" s="100"/>
      <c r="D917" s="100"/>
      <c r="E917" s="100"/>
      <c r="F917" s="100"/>
    </row>
    <row r="918" spans="3:6" x14ac:dyDescent="0.2">
      <c r="C918" s="100"/>
      <c r="D918" s="100"/>
      <c r="E918" s="100"/>
      <c r="F918" s="100"/>
    </row>
    <row r="919" spans="3:6" x14ac:dyDescent="0.2">
      <c r="C919" s="100"/>
      <c r="D919" s="100"/>
      <c r="E919" s="100"/>
      <c r="F919" s="100"/>
    </row>
    <row r="920" spans="3:6" x14ac:dyDescent="0.2">
      <c r="C920" s="100"/>
      <c r="D920" s="100"/>
      <c r="E920" s="100"/>
      <c r="F920" s="100"/>
    </row>
    <row r="921" spans="3:6" x14ac:dyDescent="0.2">
      <c r="C921" s="100"/>
      <c r="D921" s="100"/>
      <c r="E921" s="100"/>
      <c r="F921" s="100"/>
    </row>
    <row r="922" spans="3:6" x14ac:dyDescent="0.2">
      <c r="C922" s="100"/>
      <c r="D922" s="100"/>
      <c r="E922" s="100"/>
      <c r="F922" s="100"/>
    </row>
    <row r="923" spans="3:6" x14ac:dyDescent="0.2">
      <c r="C923" s="100"/>
      <c r="D923" s="100"/>
      <c r="E923" s="100"/>
      <c r="F923" s="100"/>
    </row>
    <row r="924" spans="3:6" x14ac:dyDescent="0.2">
      <c r="C924" s="100"/>
      <c r="D924" s="100"/>
      <c r="E924" s="100"/>
      <c r="F924" s="100"/>
    </row>
    <row r="925" spans="3:6" x14ac:dyDescent="0.2">
      <c r="C925" s="100"/>
      <c r="D925" s="100"/>
      <c r="E925" s="100"/>
      <c r="F925" s="100"/>
    </row>
    <row r="926" spans="3:6" x14ac:dyDescent="0.2">
      <c r="C926" s="100"/>
      <c r="D926" s="100"/>
      <c r="E926" s="100"/>
      <c r="F926" s="100"/>
    </row>
    <row r="927" spans="3:6" x14ac:dyDescent="0.2">
      <c r="C927" s="100"/>
      <c r="D927" s="100"/>
      <c r="E927" s="100"/>
      <c r="F927" s="100"/>
    </row>
    <row r="928" spans="3:6" x14ac:dyDescent="0.2">
      <c r="C928" s="100"/>
      <c r="D928" s="100"/>
      <c r="E928" s="100"/>
      <c r="F928" s="100"/>
    </row>
    <row r="929" spans="3:6" x14ac:dyDescent="0.2">
      <c r="C929" s="100"/>
      <c r="D929" s="100"/>
      <c r="E929" s="100"/>
      <c r="F929" s="100"/>
    </row>
    <row r="930" spans="3:6" x14ac:dyDescent="0.2">
      <c r="C930" s="100"/>
      <c r="D930" s="100"/>
      <c r="E930" s="100"/>
      <c r="F930" s="100"/>
    </row>
    <row r="931" spans="3:6" x14ac:dyDescent="0.2">
      <c r="C931" s="100"/>
      <c r="D931" s="100"/>
      <c r="E931" s="100"/>
      <c r="F931" s="100"/>
    </row>
    <row r="932" spans="3:6" x14ac:dyDescent="0.2">
      <c r="C932" s="100"/>
      <c r="D932" s="100"/>
      <c r="E932" s="100"/>
      <c r="F932" s="100"/>
    </row>
    <row r="933" spans="3:6" x14ac:dyDescent="0.2">
      <c r="C933" s="100"/>
      <c r="D933" s="100"/>
      <c r="E933" s="100"/>
      <c r="F933" s="100"/>
    </row>
    <row r="934" spans="3:6" x14ac:dyDescent="0.2">
      <c r="C934" s="100"/>
      <c r="D934" s="100"/>
      <c r="E934" s="100"/>
      <c r="F934" s="100"/>
    </row>
    <row r="935" spans="3:6" x14ac:dyDescent="0.2">
      <c r="C935" s="100"/>
      <c r="D935" s="100"/>
      <c r="E935" s="100"/>
      <c r="F935" s="100"/>
    </row>
    <row r="936" spans="3:6" x14ac:dyDescent="0.2">
      <c r="C936" s="100"/>
      <c r="D936" s="100"/>
      <c r="E936" s="100"/>
      <c r="F936" s="100"/>
    </row>
    <row r="937" spans="3:6" x14ac:dyDescent="0.2">
      <c r="C937" s="100"/>
      <c r="D937" s="100"/>
      <c r="E937" s="100"/>
      <c r="F937" s="100"/>
    </row>
    <row r="938" spans="3:6" x14ac:dyDescent="0.2">
      <c r="C938" s="100"/>
      <c r="D938" s="100"/>
      <c r="E938" s="100"/>
      <c r="F938" s="100"/>
    </row>
    <row r="939" spans="3:6" x14ac:dyDescent="0.2">
      <c r="C939" s="100"/>
      <c r="D939" s="100"/>
      <c r="E939" s="100"/>
      <c r="F939" s="100"/>
    </row>
    <row r="940" spans="3:6" x14ac:dyDescent="0.2">
      <c r="C940" s="100"/>
      <c r="D940" s="100"/>
      <c r="E940" s="100"/>
      <c r="F940" s="100"/>
    </row>
    <row r="941" spans="3:6" x14ac:dyDescent="0.2">
      <c r="C941" s="100"/>
      <c r="D941" s="100"/>
      <c r="E941" s="100"/>
      <c r="F941" s="100"/>
    </row>
    <row r="942" spans="3:6" x14ac:dyDescent="0.2">
      <c r="C942" s="100"/>
      <c r="D942" s="100"/>
      <c r="E942" s="100"/>
      <c r="F942" s="100"/>
    </row>
    <row r="943" spans="3:6" x14ac:dyDescent="0.2">
      <c r="C943" s="100"/>
      <c r="D943" s="100"/>
      <c r="E943" s="100"/>
      <c r="F943" s="100"/>
    </row>
    <row r="944" spans="3:6" x14ac:dyDescent="0.2">
      <c r="C944" s="100"/>
      <c r="D944" s="100"/>
      <c r="E944" s="100"/>
      <c r="F944" s="100"/>
    </row>
    <row r="945" spans="3:6" x14ac:dyDescent="0.2">
      <c r="C945" s="100"/>
      <c r="D945" s="100"/>
      <c r="E945" s="100"/>
      <c r="F945" s="100"/>
    </row>
    <row r="946" spans="3:6" x14ac:dyDescent="0.2">
      <c r="C946" s="100"/>
      <c r="D946" s="100"/>
      <c r="E946" s="100"/>
      <c r="F946" s="100"/>
    </row>
    <row r="947" spans="3:6" x14ac:dyDescent="0.2">
      <c r="C947" s="100"/>
      <c r="D947" s="100"/>
      <c r="E947" s="100"/>
      <c r="F947" s="100"/>
    </row>
    <row r="948" spans="3:6" x14ac:dyDescent="0.2">
      <c r="C948" s="100"/>
      <c r="D948" s="100"/>
      <c r="E948" s="100"/>
      <c r="F948" s="100"/>
    </row>
    <row r="949" spans="3:6" x14ac:dyDescent="0.2">
      <c r="C949" s="100"/>
      <c r="D949" s="100"/>
      <c r="E949" s="100"/>
      <c r="F949" s="100"/>
    </row>
    <row r="950" spans="3:6" x14ac:dyDescent="0.2">
      <c r="C950" s="100"/>
      <c r="D950" s="100"/>
      <c r="E950" s="100"/>
      <c r="F950" s="100"/>
    </row>
    <row r="951" spans="3:6" x14ac:dyDescent="0.2">
      <c r="C951" s="100"/>
      <c r="D951" s="100"/>
      <c r="E951" s="100"/>
      <c r="F951" s="100"/>
    </row>
    <row r="952" spans="3:6" x14ac:dyDescent="0.2">
      <c r="C952" s="100"/>
      <c r="D952" s="100"/>
      <c r="E952" s="100"/>
      <c r="F952" s="100"/>
    </row>
    <row r="953" spans="3:6" x14ac:dyDescent="0.2">
      <c r="C953" s="100"/>
      <c r="D953" s="100"/>
      <c r="E953" s="100"/>
      <c r="F953" s="100"/>
    </row>
    <row r="954" spans="3:6" x14ac:dyDescent="0.2">
      <c r="C954" s="100"/>
      <c r="D954" s="100"/>
      <c r="E954" s="100"/>
      <c r="F954" s="100"/>
    </row>
    <row r="955" spans="3:6" x14ac:dyDescent="0.2">
      <c r="C955" s="100"/>
      <c r="D955" s="100"/>
      <c r="E955" s="100"/>
      <c r="F955" s="100"/>
    </row>
    <row r="956" spans="3:6" x14ac:dyDescent="0.2">
      <c r="C956" s="100"/>
      <c r="D956" s="100"/>
      <c r="E956" s="100"/>
      <c r="F956" s="100"/>
    </row>
    <row r="957" spans="3:6" x14ac:dyDescent="0.2">
      <c r="C957" s="100"/>
      <c r="D957" s="100"/>
      <c r="E957" s="100"/>
      <c r="F957" s="100"/>
    </row>
    <row r="958" spans="3:6" x14ac:dyDescent="0.2">
      <c r="C958" s="100"/>
      <c r="D958" s="100"/>
      <c r="E958" s="100"/>
      <c r="F958" s="100"/>
    </row>
    <row r="959" spans="3:6" x14ac:dyDescent="0.2">
      <c r="C959" s="100"/>
      <c r="D959" s="100"/>
      <c r="E959" s="100"/>
      <c r="F959" s="100"/>
    </row>
    <row r="960" spans="3:6" x14ac:dyDescent="0.2">
      <c r="C960" s="100"/>
      <c r="D960" s="100"/>
      <c r="E960" s="100"/>
      <c r="F960" s="100"/>
    </row>
    <row r="961" spans="3:6" x14ac:dyDescent="0.2">
      <c r="C961" s="100"/>
      <c r="D961" s="100"/>
      <c r="E961" s="100"/>
      <c r="F961" s="100"/>
    </row>
    <row r="962" spans="3:6" x14ac:dyDescent="0.2">
      <c r="C962" s="100"/>
      <c r="D962" s="100"/>
      <c r="E962" s="100"/>
      <c r="F962" s="100"/>
    </row>
    <row r="963" spans="3:6" x14ac:dyDescent="0.2">
      <c r="C963" s="100"/>
      <c r="D963" s="100"/>
      <c r="E963" s="100"/>
      <c r="F963" s="100"/>
    </row>
    <row r="964" spans="3:6" x14ac:dyDescent="0.2">
      <c r="C964" s="100"/>
      <c r="D964" s="100"/>
      <c r="E964" s="100"/>
      <c r="F964" s="100"/>
    </row>
    <row r="965" spans="3:6" x14ac:dyDescent="0.2">
      <c r="C965" s="100"/>
      <c r="D965" s="100"/>
      <c r="E965" s="100"/>
      <c r="F965" s="100"/>
    </row>
    <row r="966" spans="3:6" x14ac:dyDescent="0.2">
      <c r="C966" s="100"/>
      <c r="D966" s="100"/>
      <c r="E966" s="100"/>
      <c r="F966" s="100"/>
    </row>
    <row r="967" spans="3:6" x14ac:dyDescent="0.2">
      <c r="C967" s="100"/>
      <c r="D967" s="100"/>
      <c r="E967" s="100"/>
      <c r="F967" s="100"/>
    </row>
    <row r="968" spans="3:6" x14ac:dyDescent="0.2">
      <c r="C968" s="100"/>
      <c r="D968" s="100"/>
      <c r="E968" s="100"/>
      <c r="F968" s="100"/>
    </row>
    <row r="969" spans="3:6" x14ac:dyDescent="0.2">
      <c r="C969" s="100"/>
      <c r="D969" s="100"/>
      <c r="E969" s="100"/>
      <c r="F969" s="100"/>
    </row>
    <row r="970" spans="3:6" x14ac:dyDescent="0.2">
      <c r="C970" s="100"/>
      <c r="D970" s="100"/>
      <c r="E970" s="100"/>
      <c r="F970" s="100"/>
    </row>
    <row r="971" spans="3:6" x14ac:dyDescent="0.2">
      <c r="C971" s="100"/>
      <c r="D971" s="100"/>
      <c r="E971" s="100"/>
      <c r="F971" s="100"/>
    </row>
    <row r="972" spans="3:6" x14ac:dyDescent="0.2">
      <c r="C972" s="100"/>
      <c r="D972" s="100"/>
      <c r="E972" s="100"/>
      <c r="F972" s="100"/>
    </row>
    <row r="973" spans="3:6" x14ac:dyDescent="0.2">
      <c r="C973" s="100"/>
      <c r="D973" s="100"/>
      <c r="E973" s="100"/>
      <c r="F973" s="100"/>
    </row>
    <row r="974" spans="3:6" x14ac:dyDescent="0.2">
      <c r="C974" s="100"/>
      <c r="D974" s="100"/>
      <c r="E974" s="100"/>
      <c r="F974" s="100"/>
    </row>
    <row r="975" spans="3:6" x14ac:dyDescent="0.2">
      <c r="C975" s="100"/>
      <c r="D975" s="100"/>
      <c r="E975" s="100"/>
      <c r="F975" s="100"/>
    </row>
    <row r="976" spans="3:6" x14ac:dyDescent="0.2">
      <c r="C976" s="100"/>
      <c r="D976" s="100"/>
      <c r="E976" s="100"/>
      <c r="F976" s="100"/>
    </row>
    <row r="977" spans="3:6" x14ac:dyDescent="0.2">
      <c r="C977" s="100"/>
      <c r="D977" s="100"/>
      <c r="E977" s="100"/>
      <c r="F977" s="100"/>
    </row>
    <row r="978" spans="3:6" x14ac:dyDescent="0.2">
      <c r="C978" s="100"/>
      <c r="D978" s="100"/>
      <c r="E978" s="100"/>
      <c r="F978" s="100"/>
    </row>
    <row r="979" spans="3:6" x14ac:dyDescent="0.2">
      <c r="C979" s="100"/>
      <c r="D979" s="100"/>
      <c r="E979" s="100"/>
      <c r="F979" s="100"/>
    </row>
    <row r="980" spans="3:6" x14ac:dyDescent="0.2">
      <c r="C980" s="100"/>
      <c r="D980" s="100"/>
      <c r="E980" s="100"/>
      <c r="F980" s="100"/>
    </row>
    <row r="981" spans="3:6" x14ac:dyDescent="0.2">
      <c r="C981" s="100"/>
      <c r="D981" s="100"/>
      <c r="E981" s="100"/>
      <c r="F981" s="100"/>
    </row>
    <row r="982" spans="3:6" x14ac:dyDescent="0.2">
      <c r="C982" s="100"/>
      <c r="D982" s="100"/>
      <c r="E982" s="100"/>
      <c r="F982" s="100"/>
    </row>
    <row r="983" spans="3:6" x14ac:dyDescent="0.2">
      <c r="C983" s="100"/>
      <c r="D983" s="100"/>
      <c r="E983" s="100"/>
      <c r="F983" s="100"/>
    </row>
    <row r="984" spans="3:6" x14ac:dyDescent="0.2">
      <c r="C984" s="100"/>
      <c r="D984" s="100"/>
      <c r="E984" s="100"/>
      <c r="F984" s="100"/>
    </row>
    <row r="985" spans="3:6" x14ac:dyDescent="0.2">
      <c r="C985" s="100"/>
      <c r="D985" s="100"/>
      <c r="E985" s="100"/>
      <c r="F985" s="100"/>
    </row>
    <row r="986" spans="3:6" x14ac:dyDescent="0.2">
      <c r="C986" s="100"/>
      <c r="D986" s="100"/>
      <c r="E986" s="100"/>
      <c r="F986" s="100"/>
    </row>
    <row r="987" spans="3:6" x14ac:dyDescent="0.2">
      <c r="C987" s="100"/>
      <c r="D987" s="100"/>
      <c r="E987" s="100"/>
      <c r="F987" s="100"/>
    </row>
    <row r="988" spans="3:6" x14ac:dyDescent="0.2">
      <c r="C988" s="100"/>
      <c r="D988" s="100"/>
      <c r="E988" s="100"/>
      <c r="F988" s="100"/>
    </row>
    <row r="989" spans="3:6" x14ac:dyDescent="0.2">
      <c r="C989" s="100"/>
      <c r="D989" s="100"/>
      <c r="E989" s="100"/>
      <c r="F989" s="100"/>
    </row>
    <row r="990" spans="3:6" x14ac:dyDescent="0.2">
      <c r="C990" s="100"/>
      <c r="D990" s="100"/>
      <c r="E990" s="100"/>
      <c r="F990" s="100"/>
    </row>
    <row r="991" spans="3:6" x14ac:dyDescent="0.2">
      <c r="C991" s="100"/>
      <c r="D991" s="100"/>
      <c r="E991" s="100"/>
      <c r="F991" s="100"/>
    </row>
    <row r="992" spans="3:6" x14ac:dyDescent="0.2">
      <c r="C992" s="100"/>
      <c r="D992" s="100"/>
      <c r="E992" s="100"/>
      <c r="F992" s="100"/>
    </row>
    <row r="993" spans="3:6" x14ac:dyDescent="0.2">
      <c r="C993" s="100"/>
      <c r="D993" s="100"/>
      <c r="E993" s="100"/>
      <c r="F993" s="100"/>
    </row>
    <row r="994" spans="3:6" x14ac:dyDescent="0.2">
      <c r="C994" s="100"/>
      <c r="D994" s="100"/>
      <c r="E994" s="100"/>
      <c r="F994" s="100"/>
    </row>
    <row r="995" spans="3:6" x14ac:dyDescent="0.2">
      <c r="C995" s="100"/>
      <c r="D995" s="100"/>
      <c r="E995" s="100"/>
      <c r="F995" s="100"/>
    </row>
    <row r="996" spans="3:6" x14ac:dyDescent="0.2">
      <c r="C996" s="100"/>
      <c r="D996" s="100"/>
      <c r="E996" s="100"/>
      <c r="F996" s="100"/>
    </row>
    <row r="997" spans="3:6" x14ac:dyDescent="0.2">
      <c r="C997" s="100"/>
      <c r="D997" s="100"/>
      <c r="E997" s="100"/>
    </row>
    <row r="998" spans="3:6" x14ac:dyDescent="0.2">
      <c r="C998" s="100"/>
      <c r="D998" s="100"/>
      <c r="E998" s="100"/>
    </row>
    <row r="999" spans="3:6" x14ac:dyDescent="0.2">
      <c r="C999" s="100"/>
      <c r="D999" s="100"/>
      <c r="E999" s="100"/>
    </row>
    <row r="1000" spans="3:6" x14ac:dyDescent="0.2">
      <c r="C1000" s="100"/>
      <c r="D1000" s="100"/>
      <c r="E1000" s="100"/>
    </row>
    <row r="1001" spans="3:6" x14ac:dyDescent="0.2">
      <c r="C1001" s="100"/>
      <c r="D1001" s="100"/>
      <c r="E1001" s="100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49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001"/>
  <sheetViews>
    <sheetView showGridLines="0" tabSelected="1" workbookViewId="0">
      <pane ySplit="6" topLeftCell="A7" activePane="bottomLeft" state="frozen"/>
      <selection pane="bottomLeft" activeCell="A7" sqref="A7:XFD7"/>
    </sheetView>
  </sheetViews>
  <sheetFormatPr defaultColWidth="8.7109375" defaultRowHeight="12.75" x14ac:dyDescent="0.2"/>
  <cols>
    <col min="1" max="1" width="35" style="94" customWidth="1"/>
    <col min="2" max="3" width="11.5703125" style="94" customWidth="1"/>
    <col min="4" max="4" width="14.42578125" style="94" customWidth="1"/>
    <col min="5" max="5" width="9.42578125" style="94" customWidth="1"/>
    <col min="6" max="6" width="10.140625" style="94" customWidth="1"/>
    <col min="7" max="8" width="11.5703125" style="94" customWidth="1"/>
    <col min="9" max="9" width="14.42578125" style="94" customWidth="1"/>
    <col min="10" max="10" width="9.28515625" style="94" customWidth="1"/>
    <col min="11" max="12" width="8.7109375" style="94"/>
    <col min="13" max="16384" width="8.7109375" style="1"/>
  </cols>
  <sheetData>
    <row r="2" spans="1:11" ht="26.25" x14ac:dyDescent="0.5">
      <c r="A2" s="137" t="s">
        <v>259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1" ht="21.75" x14ac:dyDescent="0.4">
      <c r="A3" s="138" t="s">
        <v>200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1" ht="18" x14ac:dyDescent="0.35">
      <c r="A4" s="139" t="s">
        <v>502</v>
      </c>
      <c r="B4" s="139"/>
      <c r="C4" s="139"/>
      <c r="D4" s="139"/>
      <c r="E4" s="139"/>
      <c r="F4" s="139"/>
      <c r="G4" s="139"/>
      <c r="H4" s="139"/>
      <c r="I4" s="139"/>
      <c r="J4" s="139"/>
    </row>
    <row r="6" spans="1:11" ht="39" thickBot="1" x14ac:dyDescent="0.25">
      <c r="A6" s="112" t="s">
        <v>0</v>
      </c>
      <c r="B6" s="113" t="s">
        <v>503</v>
      </c>
      <c r="C6" s="113" t="s">
        <v>504</v>
      </c>
      <c r="D6" s="113" t="s">
        <v>465</v>
      </c>
      <c r="E6" s="113" t="s">
        <v>466</v>
      </c>
      <c r="F6" s="112" t="s">
        <v>0</v>
      </c>
      <c r="G6" s="113" t="s">
        <v>505</v>
      </c>
      <c r="H6" s="113" t="s">
        <v>506</v>
      </c>
      <c r="I6" s="113" t="s">
        <v>57</v>
      </c>
      <c r="J6" s="113" t="s">
        <v>199</v>
      </c>
    </row>
    <row r="7" spans="1:11" x14ac:dyDescent="0.2">
      <c r="A7" s="115"/>
      <c r="B7" s="95"/>
      <c r="C7" s="95"/>
      <c r="D7" s="95"/>
      <c r="E7" s="95"/>
      <c r="F7" s="101"/>
      <c r="G7" s="95"/>
      <c r="H7" s="95"/>
      <c r="I7" s="95"/>
      <c r="J7" s="95"/>
      <c r="K7" s="103"/>
    </row>
    <row r="8" spans="1:11" ht="13.5" thickBot="1" x14ac:dyDescent="0.25">
      <c r="A8" s="116" t="s">
        <v>243</v>
      </c>
      <c r="B8" s="97"/>
      <c r="C8" s="97"/>
      <c r="D8" s="97"/>
      <c r="E8" s="97"/>
      <c r="F8" s="102"/>
      <c r="G8" s="97"/>
      <c r="H8" s="97"/>
      <c r="I8" s="97"/>
      <c r="J8" s="97"/>
      <c r="K8" s="103"/>
    </row>
    <row r="9" spans="1:11" x14ac:dyDescent="0.2">
      <c r="A9" s="117" t="s">
        <v>131</v>
      </c>
      <c r="B9" s="95"/>
      <c r="C9" s="95"/>
      <c r="D9" s="95"/>
      <c r="E9" s="95"/>
      <c r="F9" s="101"/>
      <c r="G9" s="95"/>
      <c r="H9" s="95"/>
      <c r="I9" s="95"/>
      <c r="J9" s="95"/>
      <c r="K9" s="103"/>
    </row>
    <row r="10" spans="1:11" x14ac:dyDescent="0.2">
      <c r="A10" s="117" t="s">
        <v>204</v>
      </c>
      <c r="B10" s="118">
        <v>29069</v>
      </c>
      <c r="C10" s="118">
        <v>0</v>
      </c>
      <c r="D10" s="118">
        <v>29069</v>
      </c>
      <c r="E10" s="124">
        <v>0</v>
      </c>
      <c r="F10" s="125"/>
      <c r="G10" s="118">
        <v>29069</v>
      </c>
      <c r="H10" s="118">
        <v>0</v>
      </c>
      <c r="I10" s="118">
        <v>29069</v>
      </c>
      <c r="J10" s="124">
        <v>0</v>
      </c>
      <c r="K10" s="103"/>
    </row>
    <row r="11" spans="1:11" x14ac:dyDescent="0.2">
      <c r="A11" s="117" t="s">
        <v>201</v>
      </c>
      <c r="B11" s="118">
        <v>177937</v>
      </c>
      <c r="C11" s="118">
        <v>41998</v>
      </c>
      <c r="D11" s="118">
        <v>135939</v>
      </c>
      <c r="E11" s="124">
        <v>3.2368045720403034</v>
      </c>
      <c r="F11" s="125"/>
      <c r="G11" s="118">
        <v>177937</v>
      </c>
      <c r="H11" s="118">
        <v>41998</v>
      </c>
      <c r="I11" s="118">
        <v>135939</v>
      </c>
      <c r="J11" s="124">
        <v>3.2368045720403034</v>
      </c>
      <c r="K11" s="103"/>
    </row>
    <row r="12" spans="1:11" x14ac:dyDescent="0.2">
      <c r="A12" s="117" t="s">
        <v>58</v>
      </c>
      <c r="B12" s="118">
        <v>119149</v>
      </c>
      <c r="C12" s="118">
        <v>35224</v>
      </c>
      <c r="D12" s="118">
        <v>83924</v>
      </c>
      <c r="E12" s="124">
        <v>2.3825763834357345</v>
      </c>
      <c r="F12" s="125"/>
      <c r="G12" s="118">
        <v>119149</v>
      </c>
      <c r="H12" s="118">
        <v>35224</v>
      </c>
      <c r="I12" s="118">
        <v>83924</v>
      </c>
      <c r="J12" s="124">
        <v>2.3825763834357345</v>
      </c>
      <c r="K12" s="103"/>
    </row>
    <row r="13" spans="1:11" x14ac:dyDescent="0.2">
      <c r="A13" s="117" t="s">
        <v>59</v>
      </c>
      <c r="B13" s="118">
        <v>19105</v>
      </c>
      <c r="C13" s="118">
        <v>11878</v>
      </c>
      <c r="D13" s="118">
        <v>7228</v>
      </c>
      <c r="E13" s="124">
        <v>0.6085007682431437</v>
      </c>
      <c r="F13" s="125"/>
      <c r="G13" s="118">
        <v>19105</v>
      </c>
      <c r="H13" s="118">
        <v>11878</v>
      </c>
      <c r="I13" s="118">
        <v>7228</v>
      </c>
      <c r="J13" s="124">
        <v>0.6085007682431437</v>
      </c>
      <c r="K13" s="103"/>
    </row>
    <row r="14" spans="1:11" x14ac:dyDescent="0.2">
      <c r="A14" s="117" t="s">
        <v>223</v>
      </c>
      <c r="B14" s="118">
        <v>0</v>
      </c>
      <c r="C14" s="118">
        <v>3509</v>
      </c>
      <c r="D14" s="118">
        <v>-3509</v>
      </c>
      <c r="E14" s="124">
        <v>-1</v>
      </c>
      <c r="F14" s="125"/>
      <c r="G14" s="118">
        <v>0</v>
      </c>
      <c r="H14" s="118">
        <v>3509</v>
      </c>
      <c r="I14" s="118">
        <v>-3509</v>
      </c>
      <c r="J14" s="124">
        <v>-1</v>
      </c>
      <c r="K14" s="103"/>
    </row>
    <row r="15" spans="1:11" x14ac:dyDescent="0.2">
      <c r="A15" s="117" t="s">
        <v>152</v>
      </c>
      <c r="B15" s="118">
        <v>213</v>
      </c>
      <c r="C15" s="118">
        <v>621</v>
      </c>
      <c r="D15" s="118">
        <v>-408</v>
      </c>
      <c r="E15" s="124">
        <v>-0.65754285346049746</v>
      </c>
      <c r="F15" s="125"/>
      <c r="G15" s="118">
        <v>213</v>
      </c>
      <c r="H15" s="118">
        <v>621</v>
      </c>
      <c r="I15" s="118">
        <v>-408</v>
      </c>
      <c r="J15" s="124">
        <v>-0.65754285346049746</v>
      </c>
      <c r="K15" s="103"/>
    </row>
    <row r="16" spans="1:11" x14ac:dyDescent="0.2">
      <c r="A16" s="117" t="s">
        <v>413</v>
      </c>
      <c r="B16" s="118">
        <v>80</v>
      </c>
      <c r="C16" s="118">
        <v>6279</v>
      </c>
      <c r="D16" s="118">
        <v>-6199</v>
      </c>
      <c r="E16" s="124">
        <v>-0.98724674240904065</v>
      </c>
      <c r="F16" s="125"/>
      <c r="G16" s="118">
        <v>80</v>
      </c>
      <c r="H16" s="118">
        <v>6279</v>
      </c>
      <c r="I16" s="118">
        <v>-6199</v>
      </c>
      <c r="J16" s="124">
        <v>-0.98724674240904065</v>
      </c>
      <c r="K16" s="103"/>
    </row>
    <row r="17" spans="1:11" x14ac:dyDescent="0.2">
      <c r="A17" s="119" t="s">
        <v>170</v>
      </c>
      <c r="B17" s="120">
        <v>345553</v>
      </c>
      <c r="C17" s="120">
        <v>99509</v>
      </c>
      <c r="D17" s="120">
        <v>246044</v>
      </c>
      <c r="E17" s="126">
        <v>2.4725771758717898</v>
      </c>
      <c r="F17" s="127"/>
      <c r="G17" s="120">
        <v>345553</v>
      </c>
      <c r="H17" s="120">
        <v>99509</v>
      </c>
      <c r="I17" s="120">
        <v>246044</v>
      </c>
      <c r="J17" s="126">
        <v>2.4725771758717898</v>
      </c>
      <c r="K17" s="103"/>
    </row>
    <row r="18" spans="1:11" x14ac:dyDescent="0.2">
      <c r="A18" s="117" t="s">
        <v>32</v>
      </c>
      <c r="B18" s="95"/>
      <c r="C18" s="95"/>
      <c r="D18" s="95"/>
      <c r="E18" s="95"/>
      <c r="F18" s="101"/>
      <c r="G18" s="95"/>
      <c r="H18" s="95"/>
      <c r="I18" s="95"/>
      <c r="J18" s="95"/>
      <c r="K18" s="103"/>
    </row>
    <row r="19" spans="1:11" x14ac:dyDescent="0.2">
      <c r="A19" s="117" t="s">
        <v>287</v>
      </c>
      <c r="B19" s="118">
        <v>84096</v>
      </c>
      <c r="C19" s="118">
        <v>34913</v>
      </c>
      <c r="D19" s="118">
        <v>49182</v>
      </c>
      <c r="E19" s="124">
        <v>1.4086925463490194</v>
      </c>
      <c r="F19" s="125"/>
      <c r="G19" s="118">
        <v>84096</v>
      </c>
      <c r="H19" s="118">
        <v>34913</v>
      </c>
      <c r="I19" s="118">
        <v>49182</v>
      </c>
      <c r="J19" s="124">
        <v>1.4086925463490194</v>
      </c>
      <c r="K19" s="103"/>
    </row>
    <row r="20" spans="1:11" x14ac:dyDescent="0.2">
      <c r="A20" s="119" t="s">
        <v>132</v>
      </c>
      <c r="B20" s="120">
        <v>84096</v>
      </c>
      <c r="C20" s="120">
        <v>34913</v>
      </c>
      <c r="D20" s="120">
        <v>49182</v>
      </c>
      <c r="E20" s="126">
        <v>1.4086925463490194</v>
      </c>
      <c r="F20" s="127"/>
      <c r="G20" s="120">
        <v>84096</v>
      </c>
      <c r="H20" s="120">
        <v>34913</v>
      </c>
      <c r="I20" s="120">
        <v>49182</v>
      </c>
      <c r="J20" s="126">
        <v>1.4086925463490194</v>
      </c>
      <c r="K20" s="103"/>
    </row>
    <row r="21" spans="1:11" x14ac:dyDescent="0.2">
      <c r="A21" s="117" t="s">
        <v>113</v>
      </c>
      <c r="B21" s="95"/>
      <c r="C21" s="95"/>
      <c r="D21" s="95"/>
      <c r="E21" s="95"/>
      <c r="F21" s="101"/>
      <c r="G21" s="95"/>
      <c r="H21" s="95"/>
      <c r="I21" s="95"/>
      <c r="J21" s="95"/>
      <c r="K21" s="103"/>
    </row>
    <row r="22" spans="1:11" x14ac:dyDescent="0.2">
      <c r="A22" s="117" t="s">
        <v>87</v>
      </c>
      <c r="B22" s="118">
        <v>-117689</v>
      </c>
      <c r="C22" s="118">
        <v>-102019</v>
      </c>
      <c r="D22" s="118">
        <v>-15671</v>
      </c>
      <c r="E22" s="124">
        <v>0.15360620514298373</v>
      </c>
      <c r="F22" s="125"/>
      <c r="G22" s="118">
        <v>-117689</v>
      </c>
      <c r="H22" s="118">
        <v>-102019</v>
      </c>
      <c r="I22" s="118">
        <v>-15671</v>
      </c>
      <c r="J22" s="124">
        <v>-0.15360620514298373</v>
      </c>
      <c r="K22" s="103"/>
    </row>
    <row r="23" spans="1:11" x14ac:dyDescent="0.2">
      <c r="A23" s="117" t="s">
        <v>171</v>
      </c>
      <c r="B23" s="118">
        <v>113000</v>
      </c>
      <c r="C23" s="118">
        <v>106500</v>
      </c>
      <c r="D23" s="118">
        <v>6500</v>
      </c>
      <c r="E23" s="124">
        <v>6.1032863849765265E-2</v>
      </c>
      <c r="F23" s="125"/>
      <c r="G23" s="118">
        <v>113000</v>
      </c>
      <c r="H23" s="118">
        <v>106500</v>
      </c>
      <c r="I23" s="118">
        <v>6500</v>
      </c>
      <c r="J23" s="124">
        <v>6.1032863849765265E-2</v>
      </c>
      <c r="K23" s="103"/>
    </row>
    <row r="24" spans="1:11" x14ac:dyDescent="0.2">
      <c r="A24" s="117" t="s">
        <v>270</v>
      </c>
      <c r="B24" s="118">
        <v>1068</v>
      </c>
      <c r="C24" s="118">
        <v>1068</v>
      </c>
      <c r="D24" s="118">
        <v>0</v>
      </c>
      <c r="E24" s="124">
        <v>0</v>
      </c>
      <c r="F24" s="125"/>
      <c r="G24" s="118">
        <v>1068</v>
      </c>
      <c r="H24" s="118">
        <v>1068</v>
      </c>
      <c r="I24" s="118">
        <v>0</v>
      </c>
      <c r="J24" s="124">
        <v>0</v>
      </c>
      <c r="K24" s="103"/>
    </row>
    <row r="25" spans="1:11" x14ac:dyDescent="0.2">
      <c r="A25" s="117" t="s">
        <v>244</v>
      </c>
      <c r="B25" s="118">
        <v>33693</v>
      </c>
      <c r="C25" s="118">
        <v>47814</v>
      </c>
      <c r="D25" s="118">
        <v>-14121</v>
      </c>
      <c r="E25" s="124">
        <v>-0.29533378801444693</v>
      </c>
      <c r="F25" s="125"/>
      <c r="G25" s="118">
        <v>33693</v>
      </c>
      <c r="H25" s="118">
        <v>47814</v>
      </c>
      <c r="I25" s="118">
        <v>-14121</v>
      </c>
      <c r="J25" s="124">
        <v>-0.29533378801444693</v>
      </c>
      <c r="K25" s="103"/>
    </row>
    <row r="26" spans="1:11" x14ac:dyDescent="0.2">
      <c r="A26" s="117" t="s">
        <v>414</v>
      </c>
      <c r="B26" s="118">
        <v>26147</v>
      </c>
      <c r="C26" s="118">
        <v>17572</v>
      </c>
      <c r="D26" s="118">
        <v>8575</v>
      </c>
      <c r="E26" s="124">
        <v>0.48799045747006864</v>
      </c>
      <c r="F26" s="125"/>
      <c r="G26" s="118">
        <v>26147</v>
      </c>
      <c r="H26" s="118">
        <v>17572</v>
      </c>
      <c r="I26" s="118">
        <v>8575</v>
      </c>
      <c r="J26" s="124">
        <v>0.48799045747006864</v>
      </c>
      <c r="K26" s="103"/>
    </row>
    <row r="27" spans="1:11" x14ac:dyDescent="0.2">
      <c r="A27" s="117" t="s">
        <v>172</v>
      </c>
      <c r="B27" s="118">
        <v>5149</v>
      </c>
      <c r="C27" s="118">
        <v>11410</v>
      </c>
      <c r="D27" s="118">
        <v>-6261</v>
      </c>
      <c r="E27" s="124">
        <v>-0.54873848386689672</v>
      </c>
      <c r="F27" s="125"/>
      <c r="G27" s="118">
        <v>5149</v>
      </c>
      <c r="H27" s="118">
        <v>11410</v>
      </c>
      <c r="I27" s="118">
        <v>-6261</v>
      </c>
      <c r="J27" s="124">
        <v>-0.54873848386689672</v>
      </c>
      <c r="K27" s="103"/>
    </row>
    <row r="28" spans="1:11" x14ac:dyDescent="0.2">
      <c r="A28" s="117" t="s">
        <v>88</v>
      </c>
      <c r="B28" s="118">
        <v>4650</v>
      </c>
      <c r="C28" s="118">
        <v>4440</v>
      </c>
      <c r="D28" s="118">
        <v>210</v>
      </c>
      <c r="E28" s="124">
        <v>4.72972972972973E-2</v>
      </c>
      <c r="F28" s="125"/>
      <c r="G28" s="118">
        <v>4650</v>
      </c>
      <c r="H28" s="118">
        <v>4440</v>
      </c>
      <c r="I28" s="118">
        <v>210</v>
      </c>
      <c r="J28" s="124">
        <v>4.72972972972973E-2</v>
      </c>
      <c r="K28" s="103"/>
    </row>
    <row r="29" spans="1:11" x14ac:dyDescent="0.2">
      <c r="A29" s="117" t="s">
        <v>153</v>
      </c>
      <c r="B29" s="118">
        <v>5000</v>
      </c>
      <c r="C29" s="118">
        <v>5000</v>
      </c>
      <c r="D29" s="118">
        <v>0</v>
      </c>
      <c r="E29" s="124">
        <v>0</v>
      </c>
      <c r="F29" s="125"/>
      <c r="G29" s="118">
        <v>5000</v>
      </c>
      <c r="H29" s="118">
        <v>5000</v>
      </c>
      <c r="I29" s="118">
        <v>0</v>
      </c>
      <c r="J29" s="124">
        <v>0</v>
      </c>
      <c r="K29" s="103"/>
    </row>
    <row r="30" spans="1:11" x14ac:dyDescent="0.2">
      <c r="A30" s="119" t="s">
        <v>60</v>
      </c>
      <c r="B30" s="120">
        <v>71018</v>
      </c>
      <c r="C30" s="120">
        <v>91786</v>
      </c>
      <c r="D30" s="120">
        <v>-20768</v>
      </c>
      <c r="E30" s="126">
        <v>-0.22626608205738771</v>
      </c>
      <c r="F30" s="127"/>
      <c r="G30" s="120">
        <v>71018</v>
      </c>
      <c r="H30" s="120">
        <v>91786</v>
      </c>
      <c r="I30" s="120">
        <v>-20768</v>
      </c>
      <c r="J30" s="126">
        <v>-0.22626608205738771</v>
      </c>
      <c r="K30" s="103"/>
    </row>
    <row r="31" spans="1:11" x14ac:dyDescent="0.2">
      <c r="A31" s="119" t="s">
        <v>202</v>
      </c>
      <c r="B31" s="120">
        <v>500666</v>
      </c>
      <c r="C31" s="120">
        <v>226208</v>
      </c>
      <c r="D31" s="120">
        <v>274458</v>
      </c>
      <c r="E31" s="126">
        <v>1.2133000094249555</v>
      </c>
      <c r="F31" s="127"/>
      <c r="G31" s="120">
        <v>500666</v>
      </c>
      <c r="H31" s="120">
        <v>226208</v>
      </c>
      <c r="I31" s="120">
        <v>274458</v>
      </c>
      <c r="J31" s="126">
        <v>1.2133000094249555</v>
      </c>
      <c r="K31" s="103"/>
    </row>
    <row r="32" spans="1:11" x14ac:dyDescent="0.2">
      <c r="A32" s="115"/>
      <c r="B32" s="95"/>
      <c r="C32" s="95"/>
      <c r="D32" s="95"/>
      <c r="E32" s="95"/>
      <c r="F32" s="101"/>
      <c r="G32" s="95"/>
      <c r="H32" s="95"/>
      <c r="I32" s="95"/>
      <c r="J32" s="95"/>
      <c r="K32" s="103"/>
    </row>
    <row r="33" spans="1:11" ht="13.5" thickBot="1" x14ac:dyDescent="0.25">
      <c r="A33" s="116" t="s">
        <v>288</v>
      </c>
      <c r="B33" s="97"/>
      <c r="C33" s="97"/>
      <c r="D33" s="97"/>
      <c r="E33" s="97"/>
      <c r="F33" s="102"/>
      <c r="G33" s="97"/>
      <c r="H33" s="97"/>
      <c r="I33" s="97"/>
      <c r="J33" s="97"/>
      <c r="K33" s="103"/>
    </row>
    <row r="34" spans="1:11" x14ac:dyDescent="0.2">
      <c r="A34" s="117" t="s">
        <v>133</v>
      </c>
      <c r="B34" s="95"/>
      <c r="C34" s="95"/>
      <c r="D34" s="95"/>
      <c r="E34" s="95"/>
      <c r="F34" s="101"/>
      <c r="G34" s="95"/>
      <c r="H34" s="95"/>
      <c r="I34" s="95"/>
      <c r="J34" s="95"/>
      <c r="K34" s="103"/>
    </row>
    <row r="35" spans="1:11" x14ac:dyDescent="0.2">
      <c r="A35" s="117" t="s">
        <v>221</v>
      </c>
      <c r="B35" s="118">
        <v>3940837</v>
      </c>
      <c r="C35" s="118">
        <v>4206196</v>
      </c>
      <c r="D35" s="118">
        <v>-265358</v>
      </c>
      <c r="E35" s="124">
        <v>-6.3087524383435484E-2</v>
      </c>
      <c r="F35" s="125"/>
      <c r="G35" s="118">
        <v>3940837</v>
      </c>
      <c r="H35" s="118">
        <v>4206196</v>
      </c>
      <c r="I35" s="118">
        <v>-265358</v>
      </c>
      <c r="J35" s="124">
        <v>-6.3087524383435484E-2</v>
      </c>
      <c r="K35" s="103"/>
    </row>
    <row r="36" spans="1:11" x14ac:dyDescent="0.2">
      <c r="A36" s="117" t="s">
        <v>222</v>
      </c>
      <c r="B36" s="118">
        <v>4873664</v>
      </c>
      <c r="C36" s="118">
        <v>4873664</v>
      </c>
      <c r="D36" s="118">
        <v>0</v>
      </c>
      <c r="E36" s="124">
        <v>0</v>
      </c>
      <c r="F36" s="125"/>
      <c r="G36" s="118">
        <v>4873664</v>
      </c>
      <c r="H36" s="118">
        <v>4873664</v>
      </c>
      <c r="I36" s="118">
        <v>0</v>
      </c>
      <c r="J36" s="124">
        <v>0</v>
      </c>
      <c r="K36" s="103"/>
    </row>
    <row r="37" spans="1:11" x14ac:dyDescent="0.2">
      <c r="A37" s="117" t="s">
        <v>89</v>
      </c>
      <c r="B37" s="118">
        <v>536733</v>
      </c>
      <c r="C37" s="118">
        <v>536733</v>
      </c>
      <c r="D37" s="118">
        <v>0</v>
      </c>
      <c r="E37" s="124">
        <v>0</v>
      </c>
      <c r="F37" s="125"/>
      <c r="G37" s="118">
        <v>536733</v>
      </c>
      <c r="H37" s="118">
        <v>536733</v>
      </c>
      <c r="I37" s="118">
        <v>0</v>
      </c>
      <c r="J37" s="124">
        <v>0</v>
      </c>
      <c r="K37" s="103"/>
    </row>
    <row r="38" spans="1:11" x14ac:dyDescent="0.2">
      <c r="A38" s="117" t="s">
        <v>134</v>
      </c>
      <c r="B38" s="118">
        <v>5194695</v>
      </c>
      <c r="C38" s="118">
        <v>4853240</v>
      </c>
      <c r="D38" s="118">
        <v>341455</v>
      </c>
      <c r="E38" s="124">
        <v>7.035608179345422E-2</v>
      </c>
      <c r="F38" s="125"/>
      <c r="G38" s="118">
        <v>5194695</v>
      </c>
      <c r="H38" s="118">
        <v>4853240</v>
      </c>
      <c r="I38" s="118">
        <v>341455</v>
      </c>
      <c r="J38" s="124">
        <v>7.035608179345422E-2</v>
      </c>
      <c r="K38" s="103"/>
    </row>
    <row r="39" spans="1:11" x14ac:dyDescent="0.2">
      <c r="A39" s="117" t="s">
        <v>90</v>
      </c>
      <c r="B39" s="118">
        <v>94646</v>
      </c>
      <c r="C39" s="118">
        <v>94646</v>
      </c>
      <c r="D39" s="118">
        <v>0</v>
      </c>
      <c r="E39" s="124">
        <v>0</v>
      </c>
      <c r="F39" s="125"/>
      <c r="G39" s="118">
        <v>94646</v>
      </c>
      <c r="H39" s="118">
        <v>94646</v>
      </c>
      <c r="I39" s="118">
        <v>0</v>
      </c>
      <c r="J39" s="124">
        <v>0</v>
      </c>
      <c r="K39" s="103"/>
    </row>
    <row r="40" spans="1:11" x14ac:dyDescent="0.2">
      <c r="A40" s="117" t="s">
        <v>91</v>
      </c>
      <c r="B40" s="118">
        <v>-898974</v>
      </c>
      <c r="C40" s="118">
        <v>-775645</v>
      </c>
      <c r="D40" s="118">
        <v>-123329</v>
      </c>
      <c r="E40" s="124">
        <v>0.15900170917039388</v>
      </c>
      <c r="F40" s="125"/>
      <c r="G40" s="118">
        <v>-898974</v>
      </c>
      <c r="H40" s="118">
        <v>-775645</v>
      </c>
      <c r="I40" s="118">
        <v>-123329</v>
      </c>
      <c r="J40" s="124">
        <v>-0.15900170917039388</v>
      </c>
      <c r="K40" s="103"/>
    </row>
    <row r="41" spans="1:11" x14ac:dyDescent="0.2">
      <c r="A41" s="117" t="s">
        <v>11</v>
      </c>
      <c r="B41" s="95"/>
      <c r="C41" s="95"/>
      <c r="D41" s="95"/>
      <c r="E41" s="95"/>
      <c r="F41" s="101"/>
      <c r="G41" s="95"/>
      <c r="H41" s="95"/>
      <c r="I41" s="95"/>
      <c r="J41" s="95"/>
      <c r="K41" s="103"/>
    </row>
    <row r="42" spans="1:11" x14ac:dyDescent="0.2">
      <c r="A42" s="117" t="s">
        <v>394</v>
      </c>
      <c r="B42" s="118">
        <v>-135255</v>
      </c>
      <c r="C42" s="118">
        <v>-123212</v>
      </c>
      <c r="D42" s="118">
        <v>-12043</v>
      </c>
      <c r="E42" s="124">
        <v>9.7742712664873277E-2</v>
      </c>
      <c r="F42" s="125"/>
      <c r="G42" s="118">
        <v>-135255</v>
      </c>
      <c r="H42" s="118">
        <v>-123212</v>
      </c>
      <c r="I42" s="118">
        <v>-12043</v>
      </c>
      <c r="J42" s="124">
        <v>-9.7742712664873277E-2</v>
      </c>
      <c r="K42" s="103"/>
    </row>
    <row r="43" spans="1:11" x14ac:dyDescent="0.2">
      <c r="A43" s="117" t="s">
        <v>173</v>
      </c>
      <c r="B43" s="118">
        <v>-4030216</v>
      </c>
      <c r="C43" s="118">
        <v>-3741551</v>
      </c>
      <c r="D43" s="118">
        <v>-288666</v>
      </c>
      <c r="E43" s="124">
        <v>7.715134776297071E-2</v>
      </c>
      <c r="F43" s="125"/>
      <c r="G43" s="118">
        <v>-4030216</v>
      </c>
      <c r="H43" s="118">
        <v>-3741551</v>
      </c>
      <c r="I43" s="118">
        <v>-288666</v>
      </c>
      <c r="J43" s="124">
        <v>-7.715134776297071E-2</v>
      </c>
      <c r="K43" s="103"/>
    </row>
    <row r="44" spans="1:11" x14ac:dyDescent="0.2">
      <c r="A44" s="117" t="s">
        <v>12</v>
      </c>
      <c r="B44" s="118">
        <v>-22647</v>
      </c>
      <c r="C44" s="118">
        <v>-8523</v>
      </c>
      <c r="D44" s="118">
        <v>-14124</v>
      </c>
      <c r="E44" s="124">
        <v>1.657069881056018</v>
      </c>
      <c r="F44" s="125"/>
      <c r="G44" s="118">
        <v>-22647</v>
      </c>
      <c r="H44" s="118">
        <v>-8523</v>
      </c>
      <c r="I44" s="118">
        <v>-14124</v>
      </c>
      <c r="J44" s="124">
        <v>-1.657069881056018</v>
      </c>
      <c r="K44" s="103"/>
    </row>
    <row r="45" spans="1:11" x14ac:dyDescent="0.2">
      <c r="A45" s="119" t="s">
        <v>271</v>
      </c>
      <c r="B45" s="120">
        <v>-4188119</v>
      </c>
      <c r="C45" s="120">
        <v>-3873286</v>
      </c>
      <c r="D45" s="120">
        <v>-314833</v>
      </c>
      <c r="E45" s="126">
        <v>8.1283055749483635E-2</v>
      </c>
      <c r="F45" s="127"/>
      <c r="G45" s="120">
        <v>-4188119</v>
      </c>
      <c r="H45" s="120">
        <v>-3873286</v>
      </c>
      <c r="I45" s="120">
        <v>-314833</v>
      </c>
      <c r="J45" s="126">
        <v>-8.1283055749483635E-2</v>
      </c>
      <c r="K45" s="103"/>
    </row>
    <row r="46" spans="1:11" x14ac:dyDescent="0.2">
      <c r="A46" s="119" t="s">
        <v>13</v>
      </c>
      <c r="B46" s="120">
        <v>9553482</v>
      </c>
      <c r="C46" s="120">
        <v>9915547</v>
      </c>
      <c r="D46" s="120">
        <v>-362065</v>
      </c>
      <c r="E46" s="126">
        <v>-3.6514879366316505E-2</v>
      </c>
      <c r="F46" s="127"/>
      <c r="G46" s="120">
        <v>9553482</v>
      </c>
      <c r="H46" s="120">
        <v>9915547</v>
      </c>
      <c r="I46" s="120">
        <v>-362065</v>
      </c>
      <c r="J46" s="126">
        <v>-3.6514879366316505E-2</v>
      </c>
      <c r="K46" s="103"/>
    </row>
    <row r="47" spans="1:11" x14ac:dyDescent="0.2">
      <c r="A47" s="119" t="s">
        <v>256</v>
      </c>
      <c r="B47" s="120">
        <v>9553482</v>
      </c>
      <c r="C47" s="120">
        <v>9915547</v>
      </c>
      <c r="D47" s="120">
        <v>-362065</v>
      </c>
      <c r="E47" s="126">
        <v>-3.6514879366316505E-2</v>
      </c>
      <c r="F47" s="127"/>
      <c r="G47" s="120">
        <v>9553482</v>
      </c>
      <c r="H47" s="120">
        <v>9915547</v>
      </c>
      <c r="I47" s="120">
        <v>-362065</v>
      </c>
      <c r="J47" s="126">
        <v>-3.6514879366316505E-2</v>
      </c>
      <c r="K47" s="103"/>
    </row>
    <row r="48" spans="1:11" ht="13.5" thickBot="1" x14ac:dyDescent="0.25">
      <c r="A48" s="121" t="s">
        <v>203</v>
      </c>
      <c r="B48" s="122">
        <v>10054148</v>
      </c>
      <c r="C48" s="122">
        <v>10141755</v>
      </c>
      <c r="D48" s="122">
        <v>-87607</v>
      </c>
      <c r="E48" s="128">
        <v>-8.6382367696918368E-3</v>
      </c>
      <c r="F48" s="129"/>
      <c r="G48" s="122">
        <v>10054148</v>
      </c>
      <c r="H48" s="122">
        <v>10141755</v>
      </c>
      <c r="I48" s="122">
        <v>-87607</v>
      </c>
      <c r="J48" s="128">
        <v>-8.6382367696918368E-3</v>
      </c>
      <c r="K48" s="103"/>
    </row>
    <row r="49" spans="1:11" x14ac:dyDescent="0.2">
      <c r="A49" s="115"/>
      <c r="B49" s="95"/>
      <c r="C49" s="95"/>
      <c r="D49" s="95"/>
      <c r="E49" s="95"/>
      <c r="F49" s="101"/>
      <c r="G49" s="95"/>
      <c r="H49" s="95"/>
      <c r="I49" s="95"/>
      <c r="J49" s="95"/>
      <c r="K49" s="103"/>
    </row>
    <row r="50" spans="1:11" ht="13.5" thickBot="1" x14ac:dyDescent="0.25">
      <c r="A50" s="116" t="s">
        <v>174</v>
      </c>
      <c r="B50" s="97"/>
      <c r="C50" s="97"/>
      <c r="D50" s="97"/>
      <c r="E50" s="97"/>
      <c r="F50" s="102"/>
      <c r="G50" s="97"/>
      <c r="H50" s="97"/>
      <c r="I50" s="97"/>
      <c r="J50" s="97"/>
      <c r="K50" s="103"/>
    </row>
    <row r="51" spans="1:11" x14ac:dyDescent="0.2">
      <c r="A51" s="117" t="s">
        <v>131</v>
      </c>
      <c r="B51" s="95"/>
      <c r="C51" s="95"/>
      <c r="D51" s="95"/>
      <c r="E51" s="95"/>
      <c r="F51" s="101"/>
      <c r="G51" s="95"/>
      <c r="H51" s="95"/>
      <c r="I51" s="95"/>
      <c r="J51" s="95"/>
      <c r="K51" s="103"/>
    </row>
    <row r="52" spans="1:11" x14ac:dyDescent="0.2">
      <c r="A52" s="117" t="s">
        <v>204</v>
      </c>
      <c r="B52" s="118">
        <v>0</v>
      </c>
      <c r="C52" s="118">
        <v>30949</v>
      </c>
      <c r="D52" s="118">
        <v>-30949</v>
      </c>
      <c r="E52" s="124">
        <v>-1</v>
      </c>
      <c r="F52" s="125"/>
      <c r="G52" s="118">
        <v>0</v>
      </c>
      <c r="H52" s="118">
        <v>30949</v>
      </c>
      <c r="I52" s="118">
        <v>-30949</v>
      </c>
      <c r="J52" s="124">
        <v>-1</v>
      </c>
      <c r="K52" s="103"/>
    </row>
    <row r="53" spans="1:11" x14ac:dyDescent="0.2">
      <c r="A53" s="117" t="s">
        <v>68</v>
      </c>
      <c r="B53" s="118">
        <v>0</v>
      </c>
      <c r="C53" s="118">
        <v>3518</v>
      </c>
      <c r="D53" s="118">
        <v>-3518</v>
      </c>
      <c r="E53" s="124">
        <v>-1</v>
      </c>
      <c r="F53" s="125"/>
      <c r="G53" s="118">
        <v>0</v>
      </c>
      <c r="H53" s="118">
        <v>3518</v>
      </c>
      <c r="I53" s="118">
        <v>-3518</v>
      </c>
      <c r="J53" s="124">
        <v>-1</v>
      </c>
      <c r="K53" s="103"/>
    </row>
    <row r="54" spans="1:11" x14ac:dyDescent="0.2">
      <c r="A54" s="117" t="s">
        <v>488</v>
      </c>
      <c r="B54" s="118">
        <v>2190</v>
      </c>
      <c r="C54" s="118">
        <v>0</v>
      </c>
      <c r="D54" s="118">
        <v>2190</v>
      </c>
      <c r="E54" s="124">
        <v>0</v>
      </c>
      <c r="F54" s="125"/>
      <c r="G54" s="118">
        <v>2190</v>
      </c>
      <c r="H54" s="118">
        <v>0</v>
      </c>
      <c r="I54" s="118">
        <v>2190</v>
      </c>
      <c r="J54" s="124">
        <v>0</v>
      </c>
      <c r="K54" s="103"/>
    </row>
    <row r="55" spans="1:11" x14ac:dyDescent="0.2">
      <c r="A55" s="119" t="s">
        <v>170</v>
      </c>
      <c r="B55" s="120">
        <v>2190</v>
      </c>
      <c r="C55" s="120">
        <v>34467</v>
      </c>
      <c r="D55" s="120">
        <v>-32277</v>
      </c>
      <c r="E55" s="126">
        <v>-0.93645072070156166</v>
      </c>
      <c r="F55" s="127"/>
      <c r="G55" s="120">
        <v>2190</v>
      </c>
      <c r="H55" s="120">
        <v>34467</v>
      </c>
      <c r="I55" s="120">
        <v>-32277</v>
      </c>
      <c r="J55" s="126">
        <v>-0.93645072070156166</v>
      </c>
      <c r="K55" s="103"/>
    </row>
    <row r="56" spans="1:11" x14ac:dyDescent="0.2">
      <c r="A56" s="117" t="s">
        <v>33</v>
      </c>
      <c r="B56" s="95"/>
      <c r="C56" s="95"/>
      <c r="D56" s="95"/>
      <c r="E56" s="95"/>
      <c r="F56" s="101"/>
      <c r="G56" s="95"/>
      <c r="H56" s="95"/>
      <c r="I56" s="95"/>
      <c r="J56" s="95"/>
      <c r="K56" s="103"/>
    </row>
    <row r="57" spans="1:11" x14ac:dyDescent="0.2">
      <c r="A57" s="117" t="s">
        <v>14</v>
      </c>
      <c r="B57" s="118">
        <v>259600</v>
      </c>
      <c r="C57" s="118">
        <v>220299</v>
      </c>
      <c r="D57" s="118">
        <v>39301</v>
      </c>
      <c r="E57" s="124">
        <v>0.17839875925156184</v>
      </c>
      <c r="F57" s="125"/>
      <c r="G57" s="118">
        <v>259600</v>
      </c>
      <c r="H57" s="118">
        <v>220299</v>
      </c>
      <c r="I57" s="118">
        <v>39301</v>
      </c>
      <c r="J57" s="124">
        <v>0.17839875925156184</v>
      </c>
      <c r="K57" s="103"/>
    </row>
    <row r="58" spans="1:11" x14ac:dyDescent="0.2">
      <c r="A58" s="119" t="s">
        <v>272</v>
      </c>
      <c r="B58" s="120">
        <v>259600</v>
      </c>
      <c r="C58" s="120">
        <v>220299</v>
      </c>
      <c r="D58" s="120">
        <v>39301</v>
      </c>
      <c r="E58" s="126">
        <v>0.17839875925156184</v>
      </c>
      <c r="F58" s="127"/>
      <c r="G58" s="120">
        <v>259600</v>
      </c>
      <c r="H58" s="120">
        <v>220299</v>
      </c>
      <c r="I58" s="120">
        <v>39301</v>
      </c>
      <c r="J58" s="126">
        <v>0.17839875925156184</v>
      </c>
      <c r="K58" s="103"/>
    </row>
    <row r="59" spans="1:11" x14ac:dyDescent="0.2">
      <c r="A59" s="117" t="s">
        <v>135</v>
      </c>
      <c r="B59" s="95"/>
      <c r="C59" s="95"/>
      <c r="D59" s="95"/>
      <c r="E59" s="95"/>
      <c r="F59" s="101"/>
      <c r="G59" s="95"/>
      <c r="H59" s="95"/>
      <c r="I59" s="95"/>
      <c r="J59" s="95"/>
      <c r="K59" s="103"/>
    </row>
    <row r="60" spans="1:11" x14ac:dyDescent="0.2">
      <c r="A60" s="117" t="s">
        <v>34</v>
      </c>
      <c r="B60" s="118">
        <v>0</v>
      </c>
      <c r="C60" s="118">
        <v>0</v>
      </c>
      <c r="D60" s="118">
        <v>0</v>
      </c>
      <c r="E60" s="124">
        <v>-1</v>
      </c>
      <c r="F60" s="125"/>
      <c r="G60" s="118">
        <v>0</v>
      </c>
      <c r="H60" s="118">
        <v>0</v>
      </c>
      <c r="I60" s="118">
        <v>0</v>
      </c>
      <c r="J60" s="124">
        <v>-1</v>
      </c>
      <c r="K60" s="103"/>
    </row>
    <row r="61" spans="1:11" x14ac:dyDescent="0.2">
      <c r="A61" s="117" t="s">
        <v>136</v>
      </c>
      <c r="B61" s="118">
        <v>127283</v>
      </c>
      <c r="C61" s="118">
        <v>158383</v>
      </c>
      <c r="D61" s="118">
        <v>-31100</v>
      </c>
      <c r="E61" s="124">
        <v>-0.19636138566038919</v>
      </c>
      <c r="F61" s="125"/>
      <c r="G61" s="118">
        <v>127283</v>
      </c>
      <c r="H61" s="118">
        <v>158383</v>
      </c>
      <c r="I61" s="118">
        <v>-31100</v>
      </c>
      <c r="J61" s="124">
        <v>-0.19636138566038919</v>
      </c>
      <c r="K61" s="103"/>
    </row>
    <row r="62" spans="1:11" x14ac:dyDescent="0.2">
      <c r="A62" s="117" t="s">
        <v>92</v>
      </c>
      <c r="B62" s="118">
        <v>20400</v>
      </c>
      <c r="C62" s="118">
        <v>221</v>
      </c>
      <c r="D62" s="118">
        <v>20179</v>
      </c>
      <c r="E62" s="124">
        <v>91.293353843369673</v>
      </c>
      <c r="F62" s="125"/>
      <c r="G62" s="118">
        <v>20400</v>
      </c>
      <c r="H62" s="118">
        <v>221</v>
      </c>
      <c r="I62" s="118">
        <v>20179</v>
      </c>
      <c r="J62" s="124">
        <v>91.293353843369673</v>
      </c>
      <c r="K62" s="103"/>
    </row>
    <row r="63" spans="1:11" x14ac:dyDescent="0.2">
      <c r="A63" s="117" t="s">
        <v>120</v>
      </c>
      <c r="B63" s="118">
        <v>0</v>
      </c>
      <c r="C63" s="118">
        <v>1800</v>
      </c>
      <c r="D63" s="118">
        <v>-1800</v>
      </c>
      <c r="E63" s="124">
        <v>-1.0000500025001251</v>
      </c>
      <c r="F63" s="125"/>
      <c r="G63" s="118">
        <v>0</v>
      </c>
      <c r="H63" s="118">
        <v>1800</v>
      </c>
      <c r="I63" s="118">
        <v>-1800</v>
      </c>
      <c r="J63" s="124">
        <v>-1.0000500025001251</v>
      </c>
      <c r="K63" s="103"/>
    </row>
    <row r="64" spans="1:11" x14ac:dyDescent="0.2">
      <c r="A64" s="117" t="s">
        <v>257</v>
      </c>
      <c r="B64" s="118">
        <v>0</v>
      </c>
      <c r="C64" s="118">
        <v>4098</v>
      </c>
      <c r="D64" s="118">
        <v>-4098</v>
      </c>
      <c r="E64" s="124">
        <v>-1</v>
      </c>
      <c r="F64" s="125"/>
      <c r="G64" s="118">
        <v>0</v>
      </c>
      <c r="H64" s="118">
        <v>4098</v>
      </c>
      <c r="I64" s="118">
        <v>-4098</v>
      </c>
      <c r="J64" s="124">
        <v>-1</v>
      </c>
      <c r="K64" s="103"/>
    </row>
    <row r="65" spans="1:11" x14ac:dyDescent="0.2">
      <c r="A65" s="117" t="s">
        <v>137</v>
      </c>
      <c r="B65" s="118">
        <v>160684</v>
      </c>
      <c r="C65" s="118">
        <v>128421</v>
      </c>
      <c r="D65" s="118">
        <v>32263</v>
      </c>
      <c r="E65" s="124">
        <v>0.25122538236305952</v>
      </c>
      <c r="F65" s="125"/>
      <c r="G65" s="118">
        <v>160684</v>
      </c>
      <c r="H65" s="118">
        <v>128421</v>
      </c>
      <c r="I65" s="118">
        <v>32263</v>
      </c>
      <c r="J65" s="124">
        <v>0.25122538236305952</v>
      </c>
      <c r="K65" s="103"/>
    </row>
    <row r="66" spans="1:11" x14ac:dyDescent="0.2">
      <c r="A66" s="117" t="s">
        <v>175</v>
      </c>
      <c r="B66" s="118">
        <v>6665</v>
      </c>
      <c r="C66" s="118">
        <v>6665</v>
      </c>
      <c r="D66" s="118">
        <v>0</v>
      </c>
      <c r="E66" s="124">
        <v>0</v>
      </c>
      <c r="F66" s="125"/>
      <c r="G66" s="118">
        <v>6665</v>
      </c>
      <c r="H66" s="118">
        <v>6665</v>
      </c>
      <c r="I66" s="118">
        <v>0</v>
      </c>
      <c r="J66" s="124">
        <v>0</v>
      </c>
      <c r="K66" s="103"/>
    </row>
    <row r="67" spans="1:11" x14ac:dyDescent="0.2">
      <c r="A67" s="117" t="s">
        <v>154</v>
      </c>
      <c r="B67" s="118">
        <v>1463</v>
      </c>
      <c r="C67" s="118">
        <v>-124</v>
      </c>
      <c r="D67" s="118">
        <v>1587</v>
      </c>
      <c r="E67" s="124">
        <v>-12.755103681080211</v>
      </c>
      <c r="F67" s="125"/>
      <c r="G67" s="118">
        <v>1463</v>
      </c>
      <c r="H67" s="118">
        <v>-124</v>
      </c>
      <c r="I67" s="118">
        <v>1587</v>
      </c>
      <c r="J67" s="124">
        <v>12.755103681080211</v>
      </c>
      <c r="K67" s="103"/>
    </row>
    <row r="68" spans="1:11" x14ac:dyDescent="0.2">
      <c r="A68" s="117" t="s">
        <v>415</v>
      </c>
      <c r="B68" s="118">
        <v>670</v>
      </c>
      <c r="C68" s="118">
        <v>265</v>
      </c>
      <c r="D68" s="118">
        <v>405</v>
      </c>
      <c r="E68" s="124">
        <v>1.5296338240845602</v>
      </c>
      <c r="F68" s="125"/>
      <c r="G68" s="118">
        <v>670</v>
      </c>
      <c r="H68" s="118">
        <v>265</v>
      </c>
      <c r="I68" s="118">
        <v>405</v>
      </c>
      <c r="J68" s="124">
        <v>1.5296338240845602</v>
      </c>
      <c r="K68" s="103"/>
    </row>
    <row r="69" spans="1:11" x14ac:dyDescent="0.2">
      <c r="A69" s="117" t="s">
        <v>176</v>
      </c>
      <c r="B69" s="118">
        <v>168600</v>
      </c>
      <c r="C69" s="118">
        <v>168600</v>
      </c>
      <c r="D69" s="118">
        <v>0</v>
      </c>
      <c r="E69" s="124">
        <v>0</v>
      </c>
      <c r="F69" s="125"/>
      <c r="G69" s="118">
        <v>168600</v>
      </c>
      <c r="H69" s="118">
        <v>168600</v>
      </c>
      <c r="I69" s="118">
        <v>0</v>
      </c>
      <c r="J69" s="124">
        <v>0</v>
      </c>
      <c r="K69" s="103"/>
    </row>
    <row r="70" spans="1:11" x14ac:dyDescent="0.2">
      <c r="A70" s="117" t="s">
        <v>273</v>
      </c>
      <c r="B70" s="118">
        <v>-76791</v>
      </c>
      <c r="C70" s="118">
        <v>-18030</v>
      </c>
      <c r="D70" s="118">
        <v>-58760</v>
      </c>
      <c r="E70" s="124">
        <v>3.2589862819504547</v>
      </c>
      <c r="F70" s="125"/>
      <c r="G70" s="118">
        <v>-76791</v>
      </c>
      <c r="H70" s="118">
        <v>-18030</v>
      </c>
      <c r="I70" s="118">
        <v>-58760</v>
      </c>
      <c r="J70" s="124">
        <v>-3.2589862819504547</v>
      </c>
      <c r="K70" s="103"/>
    </row>
    <row r="71" spans="1:11" x14ac:dyDescent="0.2">
      <c r="A71" s="117" t="s">
        <v>205</v>
      </c>
      <c r="B71" s="118">
        <v>35725</v>
      </c>
      <c r="C71" s="118">
        <v>27147</v>
      </c>
      <c r="D71" s="118">
        <v>8578</v>
      </c>
      <c r="E71" s="124">
        <v>0.31598480419730085</v>
      </c>
      <c r="F71" s="125"/>
      <c r="G71" s="118">
        <v>35725</v>
      </c>
      <c r="H71" s="118">
        <v>27147</v>
      </c>
      <c r="I71" s="118">
        <v>8578</v>
      </c>
      <c r="J71" s="124">
        <v>0.31598480419730085</v>
      </c>
      <c r="K71" s="103"/>
    </row>
    <row r="72" spans="1:11" x14ac:dyDescent="0.2">
      <c r="A72" s="117" t="s">
        <v>177</v>
      </c>
      <c r="B72" s="118">
        <v>20254</v>
      </c>
      <c r="C72" s="118">
        <v>20251</v>
      </c>
      <c r="D72" s="118">
        <v>3</v>
      </c>
      <c r="E72" s="124">
        <v>1.2542392298378575E-4</v>
      </c>
      <c r="F72" s="125"/>
      <c r="G72" s="118">
        <v>20254</v>
      </c>
      <c r="H72" s="118">
        <v>20251</v>
      </c>
      <c r="I72" s="118">
        <v>3</v>
      </c>
      <c r="J72" s="124">
        <v>1.2542392298378575E-4</v>
      </c>
      <c r="K72" s="103"/>
    </row>
    <row r="73" spans="1:11" x14ac:dyDescent="0.2">
      <c r="A73" s="117" t="s">
        <v>61</v>
      </c>
      <c r="B73" s="118">
        <v>-1</v>
      </c>
      <c r="C73" s="118">
        <v>-1</v>
      </c>
      <c r="D73" s="118">
        <v>0</v>
      </c>
      <c r="E73" s="124">
        <v>0</v>
      </c>
      <c r="F73" s="125"/>
      <c r="G73" s="118">
        <v>-1</v>
      </c>
      <c r="H73" s="118">
        <v>-1</v>
      </c>
      <c r="I73" s="118">
        <v>0</v>
      </c>
      <c r="J73" s="124">
        <v>0</v>
      </c>
      <c r="K73" s="103"/>
    </row>
    <row r="74" spans="1:11" x14ac:dyDescent="0.2">
      <c r="A74" s="117" t="s">
        <v>245</v>
      </c>
      <c r="B74" s="118">
        <v>0</v>
      </c>
      <c r="C74" s="118">
        <v>-50</v>
      </c>
      <c r="D74" s="118">
        <v>50</v>
      </c>
      <c r="E74" s="124">
        <v>-1</v>
      </c>
      <c r="F74" s="125"/>
      <c r="G74" s="118">
        <v>0</v>
      </c>
      <c r="H74" s="118">
        <v>-50</v>
      </c>
      <c r="I74" s="118">
        <v>50</v>
      </c>
      <c r="J74" s="124">
        <v>1</v>
      </c>
      <c r="K74" s="103"/>
    </row>
    <row r="75" spans="1:11" x14ac:dyDescent="0.2">
      <c r="A75" s="117" t="s">
        <v>35</v>
      </c>
      <c r="B75" s="118">
        <v>65804</v>
      </c>
      <c r="C75" s="118">
        <v>63195</v>
      </c>
      <c r="D75" s="118">
        <v>2608</v>
      </c>
      <c r="E75" s="124">
        <v>4.1273837939042476E-2</v>
      </c>
      <c r="F75" s="125"/>
      <c r="G75" s="118">
        <v>65804</v>
      </c>
      <c r="H75" s="118">
        <v>63195</v>
      </c>
      <c r="I75" s="118">
        <v>2608</v>
      </c>
      <c r="J75" s="124">
        <v>4.1273837939042476E-2</v>
      </c>
      <c r="K75" s="103"/>
    </row>
    <row r="76" spans="1:11" x14ac:dyDescent="0.2">
      <c r="A76" s="117" t="s">
        <v>155</v>
      </c>
      <c r="B76" s="118">
        <v>-46770</v>
      </c>
      <c r="C76" s="118">
        <v>-15360</v>
      </c>
      <c r="D76" s="118">
        <v>-31410</v>
      </c>
      <c r="E76" s="124">
        <v>2.044921875</v>
      </c>
      <c r="F76" s="125"/>
      <c r="G76" s="118">
        <v>-46770</v>
      </c>
      <c r="H76" s="118">
        <v>-15360</v>
      </c>
      <c r="I76" s="118">
        <v>-31410</v>
      </c>
      <c r="J76" s="124">
        <v>-2.044921875</v>
      </c>
      <c r="K76" s="103"/>
    </row>
    <row r="77" spans="1:11" x14ac:dyDescent="0.2">
      <c r="A77" s="117" t="s">
        <v>507</v>
      </c>
      <c r="B77" s="118">
        <v>-165</v>
      </c>
      <c r="C77" s="118">
        <v>0</v>
      </c>
      <c r="D77" s="118">
        <v>-165</v>
      </c>
      <c r="E77" s="124">
        <v>0</v>
      </c>
      <c r="F77" s="125"/>
      <c r="G77" s="118">
        <v>-165</v>
      </c>
      <c r="H77" s="118">
        <v>0</v>
      </c>
      <c r="I77" s="118">
        <v>-165</v>
      </c>
      <c r="J77" s="124">
        <v>0</v>
      </c>
      <c r="K77" s="103"/>
    </row>
    <row r="78" spans="1:11" x14ac:dyDescent="0.2">
      <c r="A78" s="117" t="s">
        <v>15</v>
      </c>
      <c r="B78" s="118">
        <v>5386</v>
      </c>
      <c r="C78" s="118">
        <v>3231</v>
      </c>
      <c r="D78" s="118">
        <v>2155</v>
      </c>
      <c r="E78" s="124">
        <v>0.66690188577636234</v>
      </c>
      <c r="F78" s="125"/>
      <c r="G78" s="118">
        <v>5386</v>
      </c>
      <c r="H78" s="118">
        <v>3231</v>
      </c>
      <c r="I78" s="118">
        <v>2155</v>
      </c>
      <c r="J78" s="124">
        <v>0.66690188577636234</v>
      </c>
      <c r="K78" s="103"/>
    </row>
    <row r="79" spans="1:11" x14ac:dyDescent="0.2">
      <c r="A79" s="117" t="s">
        <v>114</v>
      </c>
      <c r="B79" s="118">
        <v>4143</v>
      </c>
      <c r="C79" s="118">
        <v>-3612</v>
      </c>
      <c r="D79" s="118">
        <v>7755</v>
      </c>
      <c r="E79" s="124">
        <v>-2.1469718613999533</v>
      </c>
      <c r="F79" s="125"/>
      <c r="G79" s="118">
        <v>4143</v>
      </c>
      <c r="H79" s="118">
        <v>-3612</v>
      </c>
      <c r="I79" s="118">
        <v>7755</v>
      </c>
      <c r="J79" s="124">
        <v>2.1469718613999533</v>
      </c>
      <c r="K79" s="103"/>
    </row>
    <row r="80" spans="1:11" x14ac:dyDescent="0.2">
      <c r="A80" s="117" t="s">
        <v>143</v>
      </c>
      <c r="B80" s="118">
        <v>-2856</v>
      </c>
      <c r="C80" s="118">
        <v>-2864</v>
      </c>
      <c r="D80" s="118">
        <v>8</v>
      </c>
      <c r="E80" s="124">
        <v>-2.7932960893854749E-3</v>
      </c>
      <c r="F80" s="125"/>
      <c r="G80" s="118">
        <v>-2856</v>
      </c>
      <c r="H80" s="118">
        <v>-2864</v>
      </c>
      <c r="I80" s="118">
        <v>8</v>
      </c>
      <c r="J80" s="124">
        <v>2.7932960893854749E-3</v>
      </c>
      <c r="K80" s="103"/>
    </row>
    <row r="81" spans="1:11" x14ac:dyDescent="0.2">
      <c r="A81" s="117" t="s">
        <v>115</v>
      </c>
      <c r="B81" s="118">
        <v>-5960</v>
      </c>
      <c r="C81" s="118">
        <v>-626</v>
      </c>
      <c r="D81" s="118">
        <v>-5334</v>
      </c>
      <c r="E81" s="124">
        <v>8.5200319488817886</v>
      </c>
      <c r="F81" s="125"/>
      <c r="G81" s="118">
        <v>-5960</v>
      </c>
      <c r="H81" s="118">
        <v>-626</v>
      </c>
      <c r="I81" s="118">
        <v>-5334</v>
      </c>
      <c r="J81" s="124">
        <v>-8.5200319488817886</v>
      </c>
      <c r="K81" s="103"/>
    </row>
    <row r="82" spans="1:11" x14ac:dyDescent="0.2">
      <c r="A82" s="117" t="s">
        <v>206</v>
      </c>
      <c r="B82" s="118">
        <v>0</v>
      </c>
      <c r="C82" s="118">
        <v>286</v>
      </c>
      <c r="D82" s="118">
        <v>-286</v>
      </c>
      <c r="E82" s="124">
        <v>-1</v>
      </c>
      <c r="F82" s="125"/>
      <c r="G82" s="118">
        <v>0</v>
      </c>
      <c r="H82" s="118">
        <v>286</v>
      </c>
      <c r="I82" s="118">
        <v>-286</v>
      </c>
      <c r="J82" s="124">
        <v>-1</v>
      </c>
      <c r="K82" s="103"/>
    </row>
    <row r="83" spans="1:11" x14ac:dyDescent="0.2">
      <c r="A83" s="117" t="s">
        <v>62</v>
      </c>
      <c r="B83" s="118">
        <v>10499</v>
      </c>
      <c r="C83" s="118">
        <v>10499</v>
      </c>
      <c r="D83" s="118">
        <v>0</v>
      </c>
      <c r="E83" s="124">
        <v>0</v>
      </c>
      <c r="F83" s="125"/>
      <c r="G83" s="118">
        <v>10499</v>
      </c>
      <c r="H83" s="118">
        <v>10499</v>
      </c>
      <c r="I83" s="118">
        <v>0</v>
      </c>
      <c r="J83" s="124">
        <v>0</v>
      </c>
      <c r="K83" s="103"/>
    </row>
    <row r="84" spans="1:11" x14ac:dyDescent="0.2">
      <c r="A84" s="117" t="s">
        <v>36</v>
      </c>
      <c r="B84" s="118">
        <v>0</v>
      </c>
      <c r="C84" s="118">
        <v>-1260</v>
      </c>
      <c r="D84" s="118">
        <v>1260</v>
      </c>
      <c r="E84" s="124">
        <v>-1.0000079365709253</v>
      </c>
      <c r="F84" s="125"/>
      <c r="G84" s="118">
        <v>0</v>
      </c>
      <c r="H84" s="118">
        <v>-1260</v>
      </c>
      <c r="I84" s="118">
        <v>1260</v>
      </c>
      <c r="J84" s="124">
        <v>1.0000079365709253</v>
      </c>
      <c r="K84" s="103"/>
    </row>
    <row r="85" spans="1:11" x14ac:dyDescent="0.2">
      <c r="A85" s="117" t="s">
        <v>224</v>
      </c>
      <c r="B85" s="118">
        <v>50967</v>
      </c>
      <c r="C85" s="118">
        <v>51017</v>
      </c>
      <c r="D85" s="118">
        <v>-50</v>
      </c>
      <c r="E85" s="124">
        <v>-9.7673171416317824E-4</v>
      </c>
      <c r="F85" s="125"/>
      <c r="G85" s="118">
        <v>50967</v>
      </c>
      <c r="H85" s="118">
        <v>51017</v>
      </c>
      <c r="I85" s="118">
        <v>-50</v>
      </c>
      <c r="J85" s="124">
        <v>-9.7673171416317824E-4</v>
      </c>
      <c r="K85" s="103"/>
    </row>
    <row r="86" spans="1:11" x14ac:dyDescent="0.2">
      <c r="A86" s="117" t="s">
        <v>93</v>
      </c>
      <c r="B86" s="118">
        <v>55842</v>
      </c>
      <c r="C86" s="118">
        <v>111801</v>
      </c>
      <c r="D86" s="118">
        <v>-55959</v>
      </c>
      <c r="E86" s="124">
        <v>-0.50052347460484037</v>
      </c>
      <c r="F86" s="125"/>
      <c r="G86" s="118">
        <v>55842</v>
      </c>
      <c r="H86" s="118">
        <v>111801</v>
      </c>
      <c r="I86" s="118">
        <v>-55959</v>
      </c>
      <c r="J86" s="124">
        <v>-0.50052347460484037</v>
      </c>
      <c r="K86" s="103"/>
    </row>
    <row r="87" spans="1:11" x14ac:dyDescent="0.2">
      <c r="A87" s="117" t="s">
        <v>138</v>
      </c>
      <c r="B87" s="118">
        <v>45723</v>
      </c>
      <c r="C87" s="118">
        <v>42915</v>
      </c>
      <c r="D87" s="118">
        <v>2808</v>
      </c>
      <c r="E87" s="124">
        <v>6.5442155502540636E-2</v>
      </c>
      <c r="F87" s="125"/>
      <c r="G87" s="118">
        <v>45723</v>
      </c>
      <c r="H87" s="118">
        <v>42915</v>
      </c>
      <c r="I87" s="118">
        <v>2808</v>
      </c>
      <c r="J87" s="124">
        <v>6.5442155502540636E-2</v>
      </c>
      <c r="K87" s="103"/>
    </row>
    <row r="88" spans="1:11" x14ac:dyDescent="0.2">
      <c r="A88" s="117" t="s">
        <v>290</v>
      </c>
      <c r="B88" s="118">
        <v>0</v>
      </c>
      <c r="C88" s="118">
        <v>20744</v>
      </c>
      <c r="D88" s="118">
        <v>-20744</v>
      </c>
      <c r="E88" s="124">
        <v>-1</v>
      </c>
      <c r="F88" s="125"/>
      <c r="G88" s="118">
        <v>0</v>
      </c>
      <c r="H88" s="118">
        <v>20744</v>
      </c>
      <c r="I88" s="118">
        <v>-20744</v>
      </c>
      <c r="J88" s="124">
        <v>-1</v>
      </c>
      <c r="K88" s="103"/>
    </row>
    <row r="89" spans="1:11" x14ac:dyDescent="0.2">
      <c r="A89" s="117" t="s">
        <v>116</v>
      </c>
      <c r="B89" s="118">
        <v>0</v>
      </c>
      <c r="C89" s="118">
        <v>650000</v>
      </c>
      <c r="D89" s="118">
        <v>-650000</v>
      </c>
      <c r="E89" s="124">
        <v>-1</v>
      </c>
      <c r="F89" s="125"/>
      <c r="G89" s="118">
        <v>0</v>
      </c>
      <c r="H89" s="118">
        <v>650000</v>
      </c>
      <c r="I89" s="118">
        <v>-650000</v>
      </c>
      <c r="J89" s="124">
        <v>-1</v>
      </c>
      <c r="K89" s="103"/>
    </row>
    <row r="90" spans="1:11" x14ac:dyDescent="0.2">
      <c r="A90" s="117" t="s">
        <v>117</v>
      </c>
      <c r="B90" s="118">
        <v>2709</v>
      </c>
      <c r="C90" s="118">
        <v>8470</v>
      </c>
      <c r="D90" s="118">
        <v>-5761</v>
      </c>
      <c r="E90" s="124">
        <v>-0.6801310030779113</v>
      </c>
      <c r="F90" s="125"/>
      <c r="G90" s="118">
        <v>2709</v>
      </c>
      <c r="H90" s="118">
        <v>8470</v>
      </c>
      <c r="I90" s="118">
        <v>-5761</v>
      </c>
      <c r="J90" s="124">
        <v>-0.6801310030779113</v>
      </c>
      <c r="K90" s="103"/>
    </row>
    <row r="91" spans="1:11" x14ac:dyDescent="0.2">
      <c r="A91" s="117" t="s">
        <v>63</v>
      </c>
      <c r="B91" s="118">
        <v>2635</v>
      </c>
      <c r="C91" s="118">
        <v>7444</v>
      </c>
      <c r="D91" s="118">
        <v>-4809</v>
      </c>
      <c r="E91" s="124">
        <v>-0.64603726644663051</v>
      </c>
      <c r="F91" s="125"/>
      <c r="G91" s="118">
        <v>2635</v>
      </c>
      <c r="H91" s="118">
        <v>7444</v>
      </c>
      <c r="I91" s="118">
        <v>-4809</v>
      </c>
      <c r="J91" s="124">
        <v>-0.64603726644663051</v>
      </c>
      <c r="K91" s="103"/>
    </row>
    <row r="92" spans="1:11" x14ac:dyDescent="0.2">
      <c r="A92" s="117" t="s">
        <v>94</v>
      </c>
      <c r="B92" s="118">
        <v>158181</v>
      </c>
      <c r="C92" s="118">
        <v>124179</v>
      </c>
      <c r="D92" s="118">
        <v>34001</v>
      </c>
      <c r="E92" s="124">
        <v>0.27380853158090002</v>
      </c>
      <c r="F92" s="125"/>
      <c r="G92" s="118">
        <v>158181</v>
      </c>
      <c r="H92" s="118">
        <v>124179</v>
      </c>
      <c r="I92" s="118">
        <v>34001</v>
      </c>
      <c r="J92" s="124">
        <v>0.27380853158090002</v>
      </c>
      <c r="K92" s="103"/>
    </row>
    <row r="93" spans="1:11" x14ac:dyDescent="0.2">
      <c r="A93" s="117" t="s">
        <v>289</v>
      </c>
      <c r="B93" s="118">
        <v>14219</v>
      </c>
      <c r="C93" s="118">
        <v>14219</v>
      </c>
      <c r="D93" s="118">
        <v>0</v>
      </c>
      <c r="E93" s="124">
        <v>0</v>
      </c>
      <c r="F93" s="125"/>
      <c r="G93" s="118">
        <v>14219</v>
      </c>
      <c r="H93" s="118">
        <v>14219</v>
      </c>
      <c r="I93" s="118">
        <v>0</v>
      </c>
      <c r="J93" s="124">
        <v>0</v>
      </c>
      <c r="K93" s="103"/>
    </row>
    <row r="94" spans="1:11" x14ac:dyDescent="0.2">
      <c r="A94" s="117" t="s">
        <v>156</v>
      </c>
      <c r="B94" s="118">
        <v>4306</v>
      </c>
      <c r="C94" s="118">
        <v>5019</v>
      </c>
      <c r="D94" s="118">
        <v>-713</v>
      </c>
      <c r="E94" s="124">
        <v>-0.14199977284818488</v>
      </c>
      <c r="F94" s="125"/>
      <c r="G94" s="118">
        <v>4306</v>
      </c>
      <c r="H94" s="118">
        <v>5019</v>
      </c>
      <c r="I94" s="118">
        <v>-713</v>
      </c>
      <c r="J94" s="124">
        <v>-0.14199977284818488</v>
      </c>
      <c r="K94" s="103"/>
    </row>
    <row r="95" spans="1:11" x14ac:dyDescent="0.2">
      <c r="A95" s="117" t="s">
        <v>225</v>
      </c>
      <c r="B95" s="118">
        <v>0</v>
      </c>
      <c r="C95" s="118">
        <v>-39</v>
      </c>
      <c r="D95" s="118">
        <v>39</v>
      </c>
      <c r="E95" s="124">
        <v>-1</v>
      </c>
      <c r="F95" s="125"/>
      <c r="G95" s="118">
        <v>0</v>
      </c>
      <c r="H95" s="118">
        <v>-39</v>
      </c>
      <c r="I95" s="118">
        <v>39</v>
      </c>
      <c r="J95" s="124">
        <v>1</v>
      </c>
      <c r="K95" s="103"/>
    </row>
    <row r="96" spans="1:11" x14ac:dyDescent="0.2">
      <c r="A96" s="117" t="s">
        <v>320</v>
      </c>
      <c r="B96" s="118">
        <v>5718</v>
      </c>
      <c r="C96" s="118">
        <v>5718</v>
      </c>
      <c r="D96" s="118">
        <v>0</v>
      </c>
      <c r="E96" s="124">
        <v>0</v>
      </c>
      <c r="F96" s="125"/>
      <c r="G96" s="118">
        <v>5718</v>
      </c>
      <c r="H96" s="118">
        <v>5718</v>
      </c>
      <c r="I96" s="118">
        <v>0</v>
      </c>
      <c r="J96" s="124">
        <v>0</v>
      </c>
      <c r="K96" s="103"/>
    </row>
    <row r="97" spans="1:11" x14ac:dyDescent="0.2">
      <c r="A97" s="117" t="s">
        <v>508</v>
      </c>
      <c r="B97" s="118">
        <v>0</v>
      </c>
      <c r="C97" s="118">
        <v>4909</v>
      </c>
      <c r="D97" s="118">
        <v>-4909</v>
      </c>
      <c r="E97" s="124">
        <v>-1</v>
      </c>
      <c r="F97" s="125"/>
      <c r="G97" s="118">
        <v>0</v>
      </c>
      <c r="H97" s="118">
        <v>4909</v>
      </c>
      <c r="I97" s="118">
        <v>-4909</v>
      </c>
      <c r="J97" s="124">
        <v>-1</v>
      </c>
      <c r="K97" s="103"/>
    </row>
    <row r="98" spans="1:11" x14ac:dyDescent="0.2">
      <c r="A98" s="117" t="s">
        <v>226</v>
      </c>
      <c r="B98" s="118">
        <v>-423</v>
      </c>
      <c r="C98" s="118">
        <v>-259</v>
      </c>
      <c r="D98" s="118">
        <v>-164</v>
      </c>
      <c r="E98" s="124">
        <v>0.63502379018219801</v>
      </c>
      <c r="F98" s="125"/>
      <c r="G98" s="118">
        <v>-423</v>
      </c>
      <c r="H98" s="118">
        <v>-259</v>
      </c>
      <c r="I98" s="118">
        <v>-164</v>
      </c>
      <c r="J98" s="124">
        <v>-0.63502379018219801</v>
      </c>
      <c r="K98" s="103"/>
    </row>
    <row r="99" spans="1:11" x14ac:dyDescent="0.2">
      <c r="A99" s="117" t="s">
        <v>64</v>
      </c>
      <c r="B99" s="118">
        <v>-3458</v>
      </c>
      <c r="C99" s="118">
        <v>-1529</v>
      </c>
      <c r="D99" s="118">
        <v>-1929</v>
      </c>
      <c r="E99" s="124">
        <v>1.2616285153695226</v>
      </c>
      <c r="F99" s="125"/>
      <c r="G99" s="118">
        <v>-3458</v>
      </c>
      <c r="H99" s="118">
        <v>-1529</v>
      </c>
      <c r="I99" s="118">
        <v>-1929</v>
      </c>
      <c r="J99" s="124">
        <v>-1.2616285153695226</v>
      </c>
      <c r="K99" s="103"/>
    </row>
    <row r="100" spans="1:11" x14ac:dyDescent="0.2">
      <c r="A100" s="117" t="s">
        <v>157</v>
      </c>
      <c r="B100" s="118">
        <v>-1544</v>
      </c>
      <c r="C100" s="118">
        <v>359</v>
      </c>
      <c r="D100" s="118">
        <v>-1903</v>
      </c>
      <c r="E100" s="124">
        <v>-5.2952142459654983</v>
      </c>
      <c r="F100" s="125"/>
      <c r="G100" s="118">
        <v>-1544</v>
      </c>
      <c r="H100" s="118">
        <v>359</v>
      </c>
      <c r="I100" s="118">
        <v>-1903</v>
      </c>
      <c r="J100" s="124">
        <v>-5.2952142459654983</v>
      </c>
      <c r="K100" s="103"/>
    </row>
    <row r="101" spans="1:11" x14ac:dyDescent="0.2">
      <c r="A101" s="117" t="s">
        <v>158</v>
      </c>
      <c r="B101" s="118">
        <v>-10664</v>
      </c>
      <c r="C101" s="118">
        <v>-1410</v>
      </c>
      <c r="D101" s="118">
        <v>-9255</v>
      </c>
      <c r="E101" s="124">
        <v>6.5658957076977655</v>
      </c>
      <c r="F101" s="125"/>
      <c r="G101" s="118">
        <v>-10664</v>
      </c>
      <c r="H101" s="118">
        <v>-1410</v>
      </c>
      <c r="I101" s="118">
        <v>-9255</v>
      </c>
      <c r="J101" s="124">
        <v>-6.5658957076977655</v>
      </c>
      <c r="K101" s="103"/>
    </row>
    <row r="102" spans="1:11" x14ac:dyDescent="0.2">
      <c r="A102" s="117" t="s">
        <v>246</v>
      </c>
      <c r="B102" s="118">
        <v>-15021</v>
      </c>
      <c r="C102" s="118">
        <v>-2825</v>
      </c>
      <c r="D102" s="118">
        <v>-12196</v>
      </c>
      <c r="E102" s="124">
        <v>4.317705825710159</v>
      </c>
      <c r="F102" s="125"/>
      <c r="G102" s="118">
        <v>-15021</v>
      </c>
      <c r="H102" s="118">
        <v>-2825</v>
      </c>
      <c r="I102" s="118">
        <v>-12196</v>
      </c>
      <c r="J102" s="124">
        <v>-4.317705825710159</v>
      </c>
      <c r="K102" s="103"/>
    </row>
    <row r="103" spans="1:11" x14ac:dyDescent="0.2">
      <c r="A103" s="117" t="s">
        <v>208</v>
      </c>
      <c r="B103" s="118">
        <v>560</v>
      </c>
      <c r="C103" s="118">
        <v>-600</v>
      </c>
      <c r="D103" s="118">
        <v>1160</v>
      </c>
      <c r="E103" s="124">
        <v>-1.9339655660927684</v>
      </c>
      <c r="F103" s="125"/>
      <c r="G103" s="118">
        <v>560</v>
      </c>
      <c r="H103" s="118">
        <v>-600</v>
      </c>
      <c r="I103" s="118">
        <v>1160</v>
      </c>
      <c r="J103" s="124">
        <v>1.9339655660927684</v>
      </c>
      <c r="K103" s="103"/>
    </row>
    <row r="104" spans="1:11" x14ac:dyDescent="0.2">
      <c r="A104" s="117" t="s">
        <v>416</v>
      </c>
      <c r="B104" s="118">
        <v>0</v>
      </c>
      <c r="C104" s="118">
        <v>37178</v>
      </c>
      <c r="D104" s="118">
        <v>-37178</v>
      </c>
      <c r="E104" s="124">
        <v>-1</v>
      </c>
      <c r="F104" s="125"/>
      <c r="G104" s="118">
        <v>0</v>
      </c>
      <c r="H104" s="118">
        <v>37178</v>
      </c>
      <c r="I104" s="118">
        <v>-37178</v>
      </c>
      <c r="J104" s="124">
        <v>-1</v>
      </c>
      <c r="K104" s="103"/>
    </row>
    <row r="105" spans="1:11" x14ac:dyDescent="0.2">
      <c r="A105" s="119" t="s">
        <v>95</v>
      </c>
      <c r="B105" s="120">
        <v>804783</v>
      </c>
      <c r="C105" s="120">
        <v>1628447</v>
      </c>
      <c r="D105" s="120">
        <v>-823665</v>
      </c>
      <c r="E105" s="126">
        <v>-0.50579757142659421</v>
      </c>
      <c r="F105" s="127"/>
      <c r="G105" s="120">
        <v>804783</v>
      </c>
      <c r="H105" s="120">
        <v>1628447</v>
      </c>
      <c r="I105" s="120">
        <v>-823665</v>
      </c>
      <c r="J105" s="126">
        <v>-0.50579757142659421</v>
      </c>
      <c r="K105" s="103"/>
    </row>
    <row r="106" spans="1:11" x14ac:dyDescent="0.2">
      <c r="A106" s="119" t="s">
        <v>178</v>
      </c>
      <c r="B106" s="120">
        <v>1066573</v>
      </c>
      <c r="C106" s="120">
        <v>1883214</v>
      </c>
      <c r="D106" s="120">
        <v>-816640</v>
      </c>
      <c r="E106" s="126">
        <v>-0.43364187787538389</v>
      </c>
      <c r="F106" s="127"/>
      <c r="G106" s="120">
        <v>1066573</v>
      </c>
      <c r="H106" s="120">
        <v>1883214</v>
      </c>
      <c r="I106" s="120">
        <v>-816640</v>
      </c>
      <c r="J106" s="126">
        <v>-0.43364187787538389</v>
      </c>
      <c r="K106" s="103"/>
    </row>
    <row r="107" spans="1:11" x14ac:dyDescent="0.2">
      <c r="A107" s="115"/>
      <c r="B107" s="95"/>
      <c r="C107" s="95"/>
      <c r="D107" s="95"/>
      <c r="E107" s="95"/>
      <c r="F107" s="101"/>
      <c r="G107" s="95"/>
      <c r="H107" s="95"/>
      <c r="I107" s="95"/>
      <c r="J107" s="95"/>
      <c r="K107" s="103"/>
    </row>
    <row r="108" spans="1:11" ht="13.5" thickBot="1" x14ac:dyDescent="0.25">
      <c r="A108" s="116" t="s">
        <v>16</v>
      </c>
      <c r="B108" s="97"/>
      <c r="C108" s="97"/>
      <c r="D108" s="97"/>
      <c r="E108" s="97"/>
      <c r="F108" s="102"/>
      <c r="G108" s="97"/>
      <c r="H108" s="97"/>
      <c r="I108" s="97"/>
      <c r="J108" s="97"/>
      <c r="K108" s="103"/>
    </row>
    <row r="109" spans="1:11" x14ac:dyDescent="0.2">
      <c r="A109" s="117" t="s">
        <v>17</v>
      </c>
      <c r="B109" s="95"/>
      <c r="C109" s="95"/>
      <c r="D109" s="95"/>
      <c r="E109" s="95"/>
      <c r="F109" s="101"/>
      <c r="G109" s="95"/>
      <c r="H109" s="95"/>
      <c r="I109" s="95"/>
      <c r="J109" s="95"/>
      <c r="K109" s="103"/>
    </row>
    <row r="110" spans="1:11" x14ac:dyDescent="0.2">
      <c r="A110" s="117" t="s">
        <v>139</v>
      </c>
      <c r="B110" s="118">
        <v>304711</v>
      </c>
      <c r="C110" s="118">
        <v>29901</v>
      </c>
      <c r="D110" s="118">
        <v>274809</v>
      </c>
      <c r="E110" s="124">
        <v>9.1905389524349079</v>
      </c>
      <c r="F110" s="125"/>
      <c r="G110" s="118">
        <v>304711</v>
      </c>
      <c r="H110" s="118">
        <v>29901</v>
      </c>
      <c r="I110" s="118">
        <v>274809</v>
      </c>
      <c r="J110" s="124">
        <v>9.1905389524349079</v>
      </c>
      <c r="K110" s="103"/>
    </row>
    <row r="111" spans="1:11" x14ac:dyDescent="0.2">
      <c r="A111" s="117" t="s">
        <v>321</v>
      </c>
      <c r="B111" s="118">
        <v>147556</v>
      </c>
      <c r="C111" s="118">
        <v>240164</v>
      </c>
      <c r="D111" s="118">
        <v>-92608</v>
      </c>
      <c r="E111" s="124">
        <v>-0.38560244886382045</v>
      </c>
      <c r="F111" s="125"/>
      <c r="G111" s="118">
        <v>147556</v>
      </c>
      <c r="H111" s="118">
        <v>240164</v>
      </c>
      <c r="I111" s="118">
        <v>-92608</v>
      </c>
      <c r="J111" s="124">
        <v>-0.38560244886382045</v>
      </c>
      <c r="K111" s="103"/>
    </row>
    <row r="112" spans="1:11" x14ac:dyDescent="0.2">
      <c r="A112" s="117" t="s">
        <v>247</v>
      </c>
      <c r="B112" s="118">
        <v>0</v>
      </c>
      <c r="C112" s="118">
        <v>2725</v>
      </c>
      <c r="D112" s="118">
        <v>-2725</v>
      </c>
      <c r="E112" s="124">
        <v>-1</v>
      </c>
      <c r="F112" s="125"/>
      <c r="G112" s="118">
        <v>0</v>
      </c>
      <c r="H112" s="118">
        <v>2725</v>
      </c>
      <c r="I112" s="118">
        <v>-2725</v>
      </c>
      <c r="J112" s="124">
        <v>-1</v>
      </c>
      <c r="K112" s="103"/>
    </row>
    <row r="113" spans="1:11" x14ac:dyDescent="0.2">
      <c r="A113" s="117" t="s">
        <v>179</v>
      </c>
      <c r="B113" s="118">
        <v>37629</v>
      </c>
      <c r="C113" s="118">
        <v>65766</v>
      </c>
      <c r="D113" s="118">
        <v>-28137</v>
      </c>
      <c r="E113" s="124">
        <v>-0.4278377932081448</v>
      </c>
      <c r="F113" s="125"/>
      <c r="G113" s="118">
        <v>37629</v>
      </c>
      <c r="H113" s="118">
        <v>65766</v>
      </c>
      <c r="I113" s="118">
        <v>-28137</v>
      </c>
      <c r="J113" s="124">
        <v>-0.4278377932081448</v>
      </c>
      <c r="K113" s="103"/>
    </row>
    <row r="114" spans="1:11" x14ac:dyDescent="0.2">
      <c r="A114" s="117" t="s">
        <v>118</v>
      </c>
      <c r="B114" s="118">
        <v>0</v>
      </c>
      <c r="C114" s="118">
        <v>4382</v>
      </c>
      <c r="D114" s="118">
        <v>-4382</v>
      </c>
      <c r="E114" s="124">
        <v>-1</v>
      </c>
      <c r="F114" s="125"/>
      <c r="G114" s="118">
        <v>0</v>
      </c>
      <c r="H114" s="118">
        <v>4382</v>
      </c>
      <c r="I114" s="118">
        <v>-4382</v>
      </c>
      <c r="J114" s="124">
        <v>-1</v>
      </c>
      <c r="K114" s="103"/>
    </row>
    <row r="115" spans="1:11" x14ac:dyDescent="0.2">
      <c r="A115" s="117" t="s">
        <v>322</v>
      </c>
      <c r="B115" s="118">
        <v>9564</v>
      </c>
      <c r="C115" s="118">
        <v>15335</v>
      </c>
      <c r="D115" s="118">
        <v>-5771</v>
      </c>
      <c r="E115" s="124">
        <v>-0.37634307632214398</v>
      </c>
      <c r="F115" s="125"/>
      <c r="G115" s="118">
        <v>9564</v>
      </c>
      <c r="H115" s="118">
        <v>15335</v>
      </c>
      <c r="I115" s="118">
        <v>-5771</v>
      </c>
      <c r="J115" s="124">
        <v>-0.37634307632214398</v>
      </c>
      <c r="K115" s="103"/>
    </row>
    <row r="116" spans="1:11" x14ac:dyDescent="0.2">
      <c r="A116" s="117" t="s">
        <v>65</v>
      </c>
      <c r="B116" s="118">
        <v>19247</v>
      </c>
      <c r="C116" s="118">
        <v>28871</v>
      </c>
      <c r="D116" s="118">
        <v>-9624</v>
      </c>
      <c r="E116" s="124">
        <v>-0.33333333333333337</v>
      </c>
      <c r="F116" s="125"/>
      <c r="G116" s="118">
        <v>19247</v>
      </c>
      <c r="H116" s="118">
        <v>28871</v>
      </c>
      <c r="I116" s="118">
        <v>-9624</v>
      </c>
      <c r="J116" s="124">
        <v>-0.33333333333333337</v>
      </c>
      <c r="K116" s="103"/>
    </row>
    <row r="117" spans="1:11" x14ac:dyDescent="0.2">
      <c r="A117" s="119" t="s">
        <v>303</v>
      </c>
      <c r="B117" s="120">
        <v>518707</v>
      </c>
      <c r="C117" s="120">
        <v>387145</v>
      </c>
      <c r="D117" s="120">
        <v>131562</v>
      </c>
      <c r="E117" s="126">
        <v>0.33982717573041815</v>
      </c>
      <c r="F117" s="127"/>
      <c r="G117" s="120">
        <v>518707</v>
      </c>
      <c r="H117" s="120">
        <v>387145</v>
      </c>
      <c r="I117" s="120">
        <v>131562</v>
      </c>
      <c r="J117" s="126">
        <v>0.33982717573041815</v>
      </c>
      <c r="K117" s="103"/>
    </row>
    <row r="118" spans="1:11" x14ac:dyDescent="0.2">
      <c r="A118" s="119" t="s">
        <v>140</v>
      </c>
      <c r="B118" s="120">
        <v>518707</v>
      </c>
      <c r="C118" s="120">
        <v>387145</v>
      </c>
      <c r="D118" s="120">
        <v>131562</v>
      </c>
      <c r="E118" s="126">
        <v>0.33982717573041815</v>
      </c>
      <c r="F118" s="127"/>
      <c r="G118" s="120">
        <v>518707</v>
      </c>
      <c r="H118" s="120">
        <v>387145</v>
      </c>
      <c r="I118" s="120">
        <v>131562</v>
      </c>
      <c r="J118" s="126">
        <v>0.33982717573041815</v>
      </c>
      <c r="K118" s="103"/>
    </row>
    <row r="119" spans="1:11" ht="13.5" thickBot="1" x14ac:dyDescent="0.25">
      <c r="A119" s="121" t="s">
        <v>141</v>
      </c>
      <c r="B119" s="122">
        <v>1585280</v>
      </c>
      <c r="C119" s="122">
        <v>2270358</v>
      </c>
      <c r="D119" s="122">
        <v>-685078</v>
      </c>
      <c r="E119" s="128">
        <v>-0.30174885421618525</v>
      </c>
      <c r="F119" s="129"/>
      <c r="G119" s="122">
        <v>1585280</v>
      </c>
      <c r="H119" s="122">
        <v>2270358</v>
      </c>
      <c r="I119" s="122">
        <v>-685078</v>
      </c>
      <c r="J119" s="128">
        <v>-0.30174885421618525</v>
      </c>
      <c r="K119" s="103"/>
    </row>
    <row r="120" spans="1:11" x14ac:dyDescent="0.2">
      <c r="A120" s="115"/>
      <c r="B120" s="95"/>
      <c r="C120" s="95"/>
      <c r="D120" s="95"/>
      <c r="E120" s="95"/>
      <c r="F120" s="101"/>
      <c r="G120" s="95"/>
      <c r="H120" s="95"/>
      <c r="I120" s="95"/>
      <c r="J120" s="95"/>
      <c r="K120" s="103"/>
    </row>
    <row r="121" spans="1:11" ht="13.5" thickBot="1" x14ac:dyDescent="0.25">
      <c r="A121" s="121" t="s">
        <v>323</v>
      </c>
      <c r="B121" s="122">
        <v>8468868</v>
      </c>
      <c r="C121" s="122">
        <v>7871396</v>
      </c>
      <c r="D121" s="122">
        <v>597471</v>
      </c>
      <c r="E121" s="128">
        <v>7.5904091076007693E-2</v>
      </c>
      <c r="F121" s="129"/>
      <c r="G121" s="122">
        <v>8468868</v>
      </c>
      <c r="H121" s="122">
        <v>7871396</v>
      </c>
      <c r="I121" s="122">
        <v>597471</v>
      </c>
      <c r="J121" s="128">
        <v>7.5904091076007693E-2</v>
      </c>
      <c r="K121" s="103"/>
    </row>
    <row r="122" spans="1:11" x14ac:dyDescent="0.2">
      <c r="A122" s="115"/>
      <c r="B122" s="95"/>
      <c r="C122" s="95"/>
      <c r="D122" s="95"/>
      <c r="E122" s="95"/>
      <c r="F122" s="101"/>
      <c r="G122" s="95"/>
      <c r="H122" s="95"/>
      <c r="I122" s="95"/>
      <c r="J122" s="95"/>
      <c r="K122" s="103"/>
    </row>
    <row r="123" spans="1:11" ht="13.5" thickBot="1" x14ac:dyDescent="0.25">
      <c r="A123" s="116" t="s">
        <v>258</v>
      </c>
      <c r="B123" s="97"/>
      <c r="C123" s="97"/>
      <c r="D123" s="97"/>
      <c r="E123" s="97"/>
      <c r="F123" s="102"/>
      <c r="G123" s="97"/>
      <c r="H123" s="97"/>
      <c r="I123" s="97"/>
      <c r="J123" s="97"/>
      <c r="K123" s="103"/>
    </row>
    <row r="124" spans="1:11" x14ac:dyDescent="0.2">
      <c r="A124" s="117" t="s">
        <v>66</v>
      </c>
      <c r="B124" s="95"/>
      <c r="C124" s="95"/>
      <c r="D124" s="95"/>
      <c r="E124" s="95"/>
      <c r="F124" s="101"/>
      <c r="G124" s="95"/>
      <c r="H124" s="95"/>
      <c r="I124" s="95"/>
      <c r="J124" s="95"/>
      <c r="K124" s="103"/>
    </row>
    <row r="125" spans="1:11" x14ac:dyDescent="0.2">
      <c r="A125" s="117" t="s">
        <v>96</v>
      </c>
      <c r="B125" s="118">
        <v>1538434</v>
      </c>
      <c r="C125" s="118">
        <v>1538434</v>
      </c>
      <c r="D125" s="118">
        <v>0</v>
      </c>
      <c r="E125" s="124">
        <v>0</v>
      </c>
      <c r="F125" s="125"/>
      <c r="G125" s="118">
        <v>1538434</v>
      </c>
      <c r="H125" s="118">
        <v>1538434</v>
      </c>
      <c r="I125" s="118">
        <v>0</v>
      </c>
      <c r="J125" s="124">
        <v>0</v>
      </c>
      <c r="K125" s="103"/>
    </row>
    <row r="126" spans="1:11" x14ac:dyDescent="0.2">
      <c r="A126" s="117" t="s">
        <v>37</v>
      </c>
      <c r="B126" s="118">
        <v>4154575</v>
      </c>
      <c r="C126" s="118">
        <v>4154575</v>
      </c>
      <c r="D126" s="118">
        <v>0</v>
      </c>
      <c r="E126" s="124">
        <v>0</v>
      </c>
      <c r="F126" s="125"/>
      <c r="G126" s="118">
        <v>4154575</v>
      </c>
      <c r="H126" s="118">
        <v>4154575</v>
      </c>
      <c r="I126" s="118">
        <v>0</v>
      </c>
      <c r="J126" s="124">
        <v>0</v>
      </c>
      <c r="K126" s="103"/>
    </row>
    <row r="127" spans="1:11" x14ac:dyDescent="0.2">
      <c r="A127" s="119" t="s">
        <v>119</v>
      </c>
      <c r="B127" s="120">
        <v>5693009</v>
      </c>
      <c r="C127" s="120">
        <v>5693009</v>
      </c>
      <c r="D127" s="120">
        <v>0</v>
      </c>
      <c r="E127" s="126">
        <v>0</v>
      </c>
      <c r="F127" s="127"/>
      <c r="G127" s="120">
        <v>5693009</v>
      </c>
      <c r="H127" s="120">
        <v>5693009</v>
      </c>
      <c r="I127" s="120">
        <v>0</v>
      </c>
      <c r="J127" s="126">
        <v>0</v>
      </c>
      <c r="K127" s="103"/>
    </row>
    <row r="128" spans="1:11" x14ac:dyDescent="0.2">
      <c r="A128" s="117" t="s">
        <v>248</v>
      </c>
      <c r="B128" s="95"/>
      <c r="C128" s="95"/>
      <c r="D128" s="95"/>
      <c r="E128" s="95"/>
      <c r="F128" s="101"/>
      <c r="G128" s="95"/>
      <c r="H128" s="95"/>
      <c r="I128" s="95"/>
      <c r="J128" s="95"/>
      <c r="K128" s="103"/>
    </row>
    <row r="129" spans="1:11" x14ac:dyDescent="0.2">
      <c r="A129" s="117" t="s">
        <v>142</v>
      </c>
      <c r="B129" s="118">
        <v>2775858</v>
      </c>
      <c r="C129" s="118">
        <v>2178387</v>
      </c>
      <c r="D129" s="118">
        <v>597472</v>
      </c>
      <c r="E129" s="124">
        <v>0.27427263333289159</v>
      </c>
      <c r="F129" s="125"/>
      <c r="G129" s="118">
        <v>2775858</v>
      </c>
      <c r="H129" s="118">
        <v>2178387</v>
      </c>
      <c r="I129" s="118">
        <v>597472</v>
      </c>
      <c r="J129" s="124">
        <v>0.27427263333289159</v>
      </c>
      <c r="K129" s="103"/>
    </row>
    <row r="130" spans="1:11" x14ac:dyDescent="0.2">
      <c r="A130" s="119" t="s">
        <v>274</v>
      </c>
      <c r="B130" s="120">
        <v>2775858</v>
      </c>
      <c r="C130" s="120">
        <v>2178387</v>
      </c>
      <c r="D130" s="120">
        <v>597472</v>
      </c>
      <c r="E130" s="126">
        <v>0.27427263333289159</v>
      </c>
      <c r="F130" s="127"/>
      <c r="G130" s="120">
        <v>2775858</v>
      </c>
      <c r="H130" s="120">
        <v>2178387</v>
      </c>
      <c r="I130" s="120">
        <v>597472</v>
      </c>
      <c r="J130" s="126">
        <v>0.27427263333289159</v>
      </c>
      <c r="K130" s="103"/>
    </row>
    <row r="131" spans="1:11" x14ac:dyDescent="0.2">
      <c r="A131" s="119" t="s">
        <v>97</v>
      </c>
      <c r="B131" s="120">
        <v>8468868</v>
      </c>
      <c r="C131" s="120">
        <v>7871396</v>
      </c>
      <c r="D131" s="120">
        <v>597472</v>
      </c>
      <c r="E131" s="126">
        <v>7.5904176592336517E-2</v>
      </c>
      <c r="F131" s="127"/>
      <c r="G131" s="120">
        <v>8468868</v>
      </c>
      <c r="H131" s="120">
        <v>7871396</v>
      </c>
      <c r="I131" s="120">
        <v>597472</v>
      </c>
      <c r="J131" s="126">
        <v>7.5904176592336517E-2</v>
      </c>
      <c r="K131" s="103"/>
    </row>
    <row r="132" spans="1:11" ht="13.5" thickBot="1" x14ac:dyDescent="0.25">
      <c r="A132" s="121" t="s">
        <v>159</v>
      </c>
      <c r="B132" s="122">
        <v>8468868</v>
      </c>
      <c r="C132" s="122">
        <v>7871396</v>
      </c>
      <c r="D132" s="122">
        <v>597472</v>
      </c>
      <c r="E132" s="128">
        <v>7.5904176592336517E-2</v>
      </c>
      <c r="F132" s="129"/>
      <c r="G132" s="122">
        <v>8468868</v>
      </c>
      <c r="H132" s="122">
        <v>7871396</v>
      </c>
      <c r="I132" s="122">
        <v>597472</v>
      </c>
      <c r="J132" s="128">
        <v>7.5904176592336517E-2</v>
      </c>
      <c r="K132" s="103"/>
    </row>
    <row r="133" spans="1:11" x14ac:dyDescent="0.2">
      <c r="A133" s="115"/>
      <c r="B133" s="95"/>
      <c r="C133" s="95"/>
      <c r="D133" s="95"/>
      <c r="E133" s="95"/>
      <c r="F133" s="101"/>
      <c r="G133" s="95"/>
      <c r="H133" s="95"/>
      <c r="I133" s="95"/>
      <c r="J133" s="95"/>
      <c r="K133" s="103"/>
    </row>
    <row r="134" spans="1:11" x14ac:dyDescent="0.2">
      <c r="B134" s="100"/>
      <c r="C134" s="100"/>
      <c r="D134" s="100"/>
      <c r="E134" s="100"/>
      <c r="F134" s="103"/>
      <c r="G134" s="100"/>
      <c r="H134" s="100"/>
      <c r="I134" s="100"/>
      <c r="J134" s="100"/>
      <c r="K134" s="103"/>
    </row>
    <row r="135" spans="1:11" x14ac:dyDescent="0.2">
      <c r="B135" s="100"/>
      <c r="C135" s="100"/>
      <c r="D135" s="100"/>
      <c r="E135" s="100"/>
      <c r="F135" s="103"/>
      <c r="G135" s="100"/>
      <c r="H135" s="100"/>
      <c r="I135" s="100"/>
      <c r="J135" s="100"/>
      <c r="K135" s="103"/>
    </row>
    <row r="136" spans="1:11" x14ac:dyDescent="0.2">
      <c r="B136" s="100"/>
      <c r="C136" s="100"/>
      <c r="D136" s="100"/>
      <c r="E136" s="100"/>
      <c r="F136" s="103"/>
      <c r="G136" s="100"/>
      <c r="H136" s="100"/>
      <c r="I136" s="100"/>
      <c r="J136" s="100"/>
      <c r="K136" s="103"/>
    </row>
    <row r="137" spans="1:11" x14ac:dyDescent="0.2">
      <c r="B137" s="100"/>
      <c r="C137" s="100"/>
      <c r="D137" s="100"/>
      <c r="E137" s="100"/>
      <c r="F137" s="103"/>
      <c r="G137" s="100"/>
      <c r="H137" s="100"/>
      <c r="I137" s="100"/>
      <c r="J137" s="100"/>
      <c r="K137" s="103"/>
    </row>
    <row r="138" spans="1:11" x14ac:dyDescent="0.2">
      <c r="B138" s="100"/>
      <c r="C138" s="100"/>
      <c r="D138" s="100"/>
      <c r="E138" s="100"/>
      <c r="F138" s="103"/>
      <c r="G138" s="100"/>
      <c r="H138" s="100"/>
      <c r="I138" s="100"/>
      <c r="J138" s="100"/>
      <c r="K138" s="103"/>
    </row>
    <row r="139" spans="1:11" x14ac:dyDescent="0.2">
      <c r="B139" s="100"/>
      <c r="C139" s="100"/>
      <c r="D139" s="100"/>
      <c r="E139" s="100"/>
      <c r="F139" s="103"/>
      <c r="G139" s="100"/>
      <c r="H139" s="100"/>
      <c r="I139" s="100"/>
      <c r="J139" s="100"/>
      <c r="K139" s="103"/>
    </row>
    <row r="140" spans="1:11" x14ac:dyDescent="0.2">
      <c r="B140" s="100"/>
      <c r="C140" s="100"/>
      <c r="D140" s="100"/>
      <c r="E140" s="100"/>
      <c r="F140" s="103"/>
      <c r="G140" s="100"/>
      <c r="H140" s="100"/>
      <c r="I140" s="100"/>
      <c r="J140" s="100"/>
      <c r="K140" s="103"/>
    </row>
    <row r="141" spans="1:11" x14ac:dyDescent="0.2">
      <c r="B141" s="100"/>
      <c r="C141" s="100"/>
      <c r="D141" s="100"/>
      <c r="E141" s="100"/>
      <c r="F141" s="103"/>
      <c r="G141" s="100"/>
      <c r="H141" s="100"/>
      <c r="I141" s="100"/>
      <c r="J141" s="100"/>
      <c r="K141" s="103"/>
    </row>
    <row r="142" spans="1:11" x14ac:dyDescent="0.2">
      <c r="B142" s="100"/>
      <c r="C142" s="100"/>
      <c r="D142" s="100"/>
      <c r="E142" s="100"/>
      <c r="F142" s="103"/>
      <c r="G142" s="100"/>
      <c r="H142" s="100"/>
      <c r="I142" s="100"/>
      <c r="J142" s="100"/>
      <c r="K142" s="103"/>
    </row>
    <row r="143" spans="1:11" x14ac:dyDescent="0.2">
      <c r="B143" s="100"/>
      <c r="C143" s="100"/>
      <c r="D143" s="100"/>
      <c r="E143" s="100"/>
      <c r="F143" s="103"/>
      <c r="G143" s="100"/>
      <c r="H143" s="100"/>
      <c r="I143" s="100"/>
      <c r="J143" s="100"/>
      <c r="K143" s="103"/>
    </row>
    <row r="144" spans="1:11" x14ac:dyDescent="0.2">
      <c r="B144" s="100"/>
      <c r="C144" s="100"/>
      <c r="D144" s="100"/>
      <c r="E144" s="100"/>
      <c r="F144" s="103"/>
      <c r="G144" s="100"/>
      <c r="H144" s="100"/>
      <c r="I144" s="100"/>
      <c r="J144" s="100"/>
      <c r="K144" s="103"/>
    </row>
    <row r="145" spans="2:11" x14ac:dyDescent="0.2">
      <c r="B145" s="100"/>
      <c r="C145" s="100"/>
      <c r="D145" s="100"/>
      <c r="E145" s="100"/>
      <c r="F145" s="103"/>
      <c r="G145" s="100"/>
      <c r="H145" s="100"/>
      <c r="I145" s="100"/>
      <c r="J145" s="100"/>
      <c r="K145" s="103"/>
    </row>
    <row r="146" spans="2:11" x14ac:dyDescent="0.2">
      <c r="B146" s="100"/>
      <c r="C146" s="100"/>
      <c r="D146" s="100"/>
      <c r="E146" s="100"/>
      <c r="F146" s="103"/>
      <c r="G146" s="100"/>
      <c r="H146" s="100"/>
      <c r="I146" s="100"/>
      <c r="J146" s="100"/>
      <c r="K146" s="103"/>
    </row>
    <row r="147" spans="2:11" x14ac:dyDescent="0.2">
      <c r="B147" s="100"/>
      <c r="C147" s="100"/>
      <c r="D147" s="100"/>
      <c r="E147" s="100"/>
      <c r="F147" s="103"/>
      <c r="G147" s="100"/>
      <c r="H147" s="100"/>
      <c r="I147" s="100"/>
      <c r="J147" s="100"/>
      <c r="K147" s="103"/>
    </row>
    <row r="148" spans="2:11" x14ac:dyDescent="0.2">
      <c r="B148" s="100"/>
      <c r="C148" s="100"/>
      <c r="D148" s="100"/>
      <c r="E148" s="100"/>
      <c r="F148" s="103"/>
      <c r="G148" s="100"/>
      <c r="H148" s="100"/>
      <c r="I148" s="100"/>
      <c r="J148" s="100"/>
      <c r="K148" s="103"/>
    </row>
    <row r="149" spans="2:11" x14ac:dyDescent="0.2">
      <c r="B149" s="100"/>
      <c r="C149" s="100"/>
      <c r="D149" s="100"/>
      <c r="E149" s="100"/>
      <c r="F149" s="103"/>
      <c r="G149" s="100"/>
      <c r="H149" s="100"/>
      <c r="I149" s="100"/>
      <c r="J149" s="100"/>
      <c r="K149" s="103"/>
    </row>
    <row r="150" spans="2:11" x14ac:dyDescent="0.2">
      <c r="B150" s="100"/>
      <c r="C150" s="100"/>
      <c r="D150" s="100"/>
      <c r="E150" s="100"/>
      <c r="F150" s="103"/>
      <c r="G150" s="100"/>
      <c r="H150" s="100"/>
      <c r="I150" s="100"/>
      <c r="J150" s="100"/>
      <c r="K150" s="103"/>
    </row>
    <row r="151" spans="2:11" x14ac:dyDescent="0.2">
      <c r="B151" s="100"/>
      <c r="C151" s="100"/>
      <c r="D151" s="100"/>
      <c r="E151" s="100"/>
      <c r="F151" s="103"/>
      <c r="G151" s="100"/>
      <c r="H151" s="100"/>
      <c r="I151" s="100"/>
      <c r="J151" s="100"/>
      <c r="K151" s="103"/>
    </row>
    <row r="152" spans="2:11" x14ac:dyDescent="0.2">
      <c r="B152" s="100"/>
      <c r="C152" s="100"/>
      <c r="D152" s="100"/>
      <c r="E152" s="100"/>
      <c r="F152" s="103"/>
      <c r="G152" s="100"/>
      <c r="H152" s="100"/>
      <c r="I152" s="100"/>
      <c r="J152" s="100"/>
      <c r="K152" s="103"/>
    </row>
    <row r="153" spans="2:11" x14ac:dyDescent="0.2">
      <c r="B153" s="100"/>
      <c r="C153" s="100"/>
      <c r="D153" s="100"/>
      <c r="E153" s="100"/>
      <c r="F153" s="103"/>
      <c r="G153" s="100"/>
      <c r="H153" s="100"/>
      <c r="I153" s="100"/>
      <c r="J153" s="100"/>
      <c r="K153" s="103"/>
    </row>
    <row r="154" spans="2:11" x14ac:dyDescent="0.2">
      <c r="B154" s="100"/>
      <c r="C154" s="100"/>
      <c r="D154" s="100"/>
      <c r="E154" s="100"/>
      <c r="F154" s="103"/>
      <c r="G154" s="100"/>
      <c r="H154" s="100"/>
      <c r="I154" s="100"/>
      <c r="J154" s="100"/>
      <c r="K154" s="103"/>
    </row>
    <row r="155" spans="2:11" x14ac:dyDescent="0.2">
      <c r="B155" s="100"/>
      <c r="C155" s="100"/>
      <c r="D155" s="100"/>
      <c r="E155" s="100"/>
      <c r="F155" s="103"/>
      <c r="G155" s="100"/>
      <c r="H155" s="100"/>
      <c r="I155" s="100"/>
      <c r="J155" s="100"/>
      <c r="K155" s="103"/>
    </row>
    <row r="156" spans="2:11" x14ac:dyDescent="0.2">
      <c r="B156" s="100"/>
      <c r="C156" s="100"/>
      <c r="D156" s="100"/>
      <c r="E156" s="100"/>
      <c r="F156" s="103"/>
      <c r="G156" s="100"/>
      <c r="H156" s="100"/>
      <c r="I156" s="100"/>
      <c r="J156" s="100"/>
      <c r="K156" s="103"/>
    </row>
    <row r="157" spans="2:11" x14ac:dyDescent="0.2">
      <c r="B157" s="100"/>
      <c r="C157" s="100"/>
      <c r="D157" s="100"/>
      <c r="E157" s="100"/>
      <c r="F157" s="103"/>
      <c r="G157" s="100"/>
      <c r="H157" s="100"/>
      <c r="I157" s="100"/>
      <c r="J157" s="100"/>
      <c r="K157" s="103"/>
    </row>
    <row r="158" spans="2:11" x14ac:dyDescent="0.2">
      <c r="B158" s="100"/>
      <c r="C158" s="100"/>
      <c r="D158" s="100"/>
      <c r="E158" s="100"/>
      <c r="F158" s="103"/>
      <c r="G158" s="100"/>
      <c r="H158" s="100"/>
      <c r="I158" s="100"/>
      <c r="J158" s="100"/>
      <c r="K158" s="103"/>
    </row>
    <row r="159" spans="2:11" x14ac:dyDescent="0.2">
      <c r="B159" s="100"/>
      <c r="C159" s="100"/>
      <c r="D159" s="100"/>
      <c r="E159" s="100"/>
      <c r="F159" s="103"/>
      <c r="G159" s="100"/>
      <c r="H159" s="100"/>
      <c r="I159" s="100"/>
      <c r="J159" s="100"/>
      <c r="K159" s="103"/>
    </row>
    <row r="160" spans="2:11" x14ac:dyDescent="0.2">
      <c r="B160" s="100"/>
      <c r="C160" s="100"/>
      <c r="D160" s="100"/>
      <c r="E160" s="100"/>
      <c r="F160" s="103"/>
      <c r="G160" s="100"/>
      <c r="H160" s="100"/>
      <c r="I160" s="100"/>
      <c r="J160" s="100"/>
      <c r="K160" s="103"/>
    </row>
    <row r="161" spans="2:11" x14ac:dyDescent="0.2">
      <c r="B161" s="100"/>
      <c r="C161" s="100"/>
      <c r="D161" s="100"/>
      <c r="E161" s="100"/>
      <c r="F161" s="103"/>
      <c r="G161" s="100"/>
      <c r="H161" s="100"/>
      <c r="I161" s="100"/>
      <c r="J161" s="100"/>
      <c r="K161" s="103"/>
    </row>
    <row r="162" spans="2:11" x14ac:dyDescent="0.2">
      <c r="B162" s="100"/>
      <c r="C162" s="100"/>
      <c r="D162" s="100"/>
      <c r="E162" s="100"/>
      <c r="F162" s="103"/>
      <c r="G162" s="100"/>
      <c r="H162" s="100"/>
      <c r="I162" s="100"/>
      <c r="J162" s="100"/>
      <c r="K162" s="103"/>
    </row>
    <row r="163" spans="2:11" x14ac:dyDescent="0.2">
      <c r="B163" s="100"/>
      <c r="C163" s="100"/>
      <c r="D163" s="100"/>
      <c r="E163" s="100"/>
      <c r="F163" s="103"/>
      <c r="G163" s="100"/>
      <c r="H163" s="100"/>
      <c r="I163" s="100"/>
      <c r="J163" s="100"/>
      <c r="K163" s="103"/>
    </row>
    <row r="164" spans="2:11" x14ac:dyDescent="0.2">
      <c r="B164" s="100"/>
      <c r="C164" s="100"/>
      <c r="D164" s="100"/>
      <c r="E164" s="100"/>
      <c r="F164" s="103"/>
      <c r="G164" s="100"/>
      <c r="H164" s="100"/>
      <c r="I164" s="100"/>
      <c r="J164" s="100"/>
      <c r="K164" s="103"/>
    </row>
    <row r="165" spans="2:11" x14ac:dyDescent="0.2">
      <c r="B165" s="100"/>
      <c r="C165" s="100"/>
      <c r="D165" s="100"/>
      <c r="E165" s="100"/>
      <c r="F165" s="103"/>
      <c r="G165" s="100"/>
      <c r="H165" s="100"/>
      <c r="I165" s="100"/>
      <c r="J165" s="100"/>
      <c r="K165" s="103"/>
    </row>
    <row r="166" spans="2:11" x14ac:dyDescent="0.2">
      <c r="B166" s="100"/>
      <c r="C166" s="100"/>
      <c r="D166" s="100"/>
      <c r="E166" s="100"/>
      <c r="F166" s="103"/>
      <c r="G166" s="100"/>
      <c r="H166" s="100"/>
      <c r="I166" s="100"/>
      <c r="J166" s="100"/>
      <c r="K166" s="103"/>
    </row>
    <row r="167" spans="2:11" x14ac:dyDescent="0.2">
      <c r="B167" s="100"/>
      <c r="C167" s="100"/>
      <c r="D167" s="100"/>
      <c r="E167" s="100"/>
      <c r="F167" s="103"/>
      <c r="G167" s="100"/>
      <c r="H167" s="100"/>
      <c r="I167" s="100"/>
      <c r="J167" s="100"/>
      <c r="K167" s="103"/>
    </row>
    <row r="168" spans="2:11" x14ac:dyDescent="0.2">
      <c r="B168" s="100"/>
      <c r="C168" s="100"/>
      <c r="D168" s="100"/>
      <c r="E168" s="100"/>
      <c r="F168" s="103"/>
      <c r="G168" s="100"/>
      <c r="H168" s="100"/>
      <c r="I168" s="100"/>
      <c r="J168" s="100"/>
      <c r="K168" s="103"/>
    </row>
    <row r="169" spans="2:11" x14ac:dyDescent="0.2">
      <c r="B169" s="100"/>
      <c r="C169" s="100"/>
      <c r="D169" s="100"/>
      <c r="E169" s="100"/>
      <c r="F169" s="103"/>
      <c r="G169" s="100"/>
      <c r="H169" s="100"/>
      <c r="I169" s="100"/>
      <c r="J169" s="100"/>
      <c r="K169" s="103"/>
    </row>
    <row r="170" spans="2:11" x14ac:dyDescent="0.2">
      <c r="B170" s="100"/>
      <c r="C170" s="100"/>
      <c r="D170" s="100"/>
      <c r="E170" s="100"/>
      <c r="F170" s="103"/>
      <c r="G170" s="100"/>
      <c r="H170" s="100"/>
      <c r="I170" s="100"/>
      <c r="J170" s="100"/>
      <c r="K170" s="103"/>
    </row>
    <row r="171" spans="2:11" x14ac:dyDescent="0.2">
      <c r="B171" s="100"/>
      <c r="C171" s="100"/>
      <c r="D171" s="100"/>
      <c r="E171" s="100"/>
      <c r="F171" s="103"/>
      <c r="G171" s="100"/>
      <c r="H171" s="100"/>
      <c r="I171" s="100"/>
      <c r="J171" s="100"/>
      <c r="K171" s="103"/>
    </row>
    <row r="172" spans="2:11" x14ac:dyDescent="0.2">
      <c r="B172" s="100"/>
      <c r="C172" s="100"/>
      <c r="D172" s="100"/>
      <c r="E172" s="100"/>
      <c r="F172" s="103"/>
      <c r="G172" s="100"/>
      <c r="H172" s="100"/>
      <c r="I172" s="100"/>
      <c r="J172" s="100"/>
      <c r="K172" s="103"/>
    </row>
    <row r="173" spans="2:11" x14ac:dyDescent="0.2">
      <c r="B173" s="100"/>
      <c r="C173" s="100"/>
      <c r="D173" s="100"/>
      <c r="E173" s="100"/>
      <c r="F173" s="103"/>
      <c r="G173" s="100"/>
      <c r="H173" s="100"/>
      <c r="I173" s="100"/>
      <c r="J173" s="100"/>
      <c r="K173" s="103"/>
    </row>
    <row r="174" spans="2:11" x14ac:dyDescent="0.2">
      <c r="B174" s="100"/>
      <c r="C174" s="100"/>
      <c r="D174" s="100"/>
      <c r="E174" s="100"/>
      <c r="F174" s="103"/>
      <c r="G174" s="100"/>
      <c r="H174" s="100"/>
      <c r="I174" s="100"/>
      <c r="J174" s="100"/>
      <c r="K174" s="103"/>
    </row>
    <row r="175" spans="2:11" x14ac:dyDescent="0.2">
      <c r="B175" s="100"/>
      <c r="C175" s="100"/>
      <c r="D175" s="100"/>
      <c r="E175" s="100"/>
      <c r="F175" s="103"/>
      <c r="G175" s="100"/>
      <c r="H175" s="100"/>
      <c r="I175" s="100"/>
      <c r="J175" s="100"/>
      <c r="K175" s="103"/>
    </row>
    <row r="176" spans="2:11" x14ac:dyDescent="0.2">
      <c r="B176" s="100"/>
      <c r="C176" s="100"/>
      <c r="D176" s="100"/>
      <c r="E176" s="100"/>
      <c r="F176" s="103"/>
      <c r="G176" s="100"/>
      <c r="H176" s="100"/>
      <c r="I176" s="100"/>
      <c r="J176" s="100"/>
      <c r="K176" s="103"/>
    </row>
    <row r="177" spans="2:11" x14ac:dyDescent="0.2">
      <c r="B177" s="100"/>
      <c r="C177" s="100"/>
      <c r="D177" s="100"/>
      <c r="E177" s="100"/>
      <c r="F177" s="103"/>
      <c r="G177" s="100"/>
      <c r="H177" s="100"/>
      <c r="I177" s="100"/>
      <c r="J177" s="100"/>
      <c r="K177" s="103"/>
    </row>
    <row r="178" spans="2:11" x14ac:dyDescent="0.2">
      <c r="B178" s="100"/>
      <c r="C178" s="100"/>
      <c r="D178" s="100"/>
      <c r="E178" s="100"/>
      <c r="F178" s="103"/>
      <c r="G178" s="100"/>
      <c r="H178" s="100"/>
      <c r="I178" s="100"/>
      <c r="J178" s="100"/>
      <c r="K178" s="103"/>
    </row>
    <row r="179" spans="2:11" x14ac:dyDescent="0.2">
      <c r="B179" s="100"/>
      <c r="C179" s="100"/>
      <c r="D179" s="100"/>
      <c r="E179" s="100"/>
      <c r="F179" s="103"/>
      <c r="G179" s="100"/>
      <c r="H179" s="100"/>
      <c r="I179" s="100"/>
      <c r="J179" s="100"/>
      <c r="K179" s="103"/>
    </row>
    <row r="180" spans="2:11" x14ac:dyDescent="0.2">
      <c r="B180" s="100"/>
      <c r="C180" s="100"/>
      <c r="D180" s="100"/>
      <c r="E180" s="100"/>
      <c r="F180" s="103"/>
      <c r="G180" s="100"/>
      <c r="H180" s="100"/>
      <c r="I180" s="100"/>
      <c r="J180" s="100"/>
      <c r="K180" s="103"/>
    </row>
    <row r="181" spans="2:11" x14ac:dyDescent="0.2">
      <c r="B181" s="100"/>
      <c r="C181" s="100"/>
      <c r="D181" s="100"/>
      <c r="E181" s="100"/>
      <c r="F181" s="103"/>
      <c r="G181" s="100"/>
      <c r="H181" s="100"/>
      <c r="I181" s="100"/>
      <c r="J181" s="100"/>
      <c r="K181" s="103"/>
    </row>
    <row r="182" spans="2:11" x14ac:dyDescent="0.2">
      <c r="B182" s="100"/>
      <c r="C182" s="100"/>
      <c r="D182" s="100"/>
      <c r="E182" s="100"/>
      <c r="F182" s="103"/>
      <c r="G182" s="100"/>
      <c r="H182" s="100"/>
      <c r="I182" s="100"/>
      <c r="J182" s="100"/>
      <c r="K182" s="103"/>
    </row>
    <row r="183" spans="2:11" x14ac:dyDescent="0.2">
      <c r="B183" s="100"/>
      <c r="C183" s="100"/>
      <c r="D183" s="100"/>
      <c r="E183" s="100"/>
      <c r="F183" s="103"/>
      <c r="G183" s="100"/>
      <c r="H183" s="100"/>
      <c r="I183" s="100"/>
      <c r="J183" s="100"/>
      <c r="K183" s="103"/>
    </row>
    <row r="184" spans="2:11" x14ac:dyDescent="0.2">
      <c r="B184" s="100"/>
      <c r="C184" s="100"/>
      <c r="D184" s="100"/>
      <c r="E184" s="100"/>
      <c r="F184" s="103"/>
      <c r="G184" s="100"/>
      <c r="H184" s="100"/>
      <c r="I184" s="100"/>
      <c r="J184" s="100"/>
      <c r="K184" s="103"/>
    </row>
    <row r="185" spans="2:11" x14ac:dyDescent="0.2">
      <c r="B185" s="100"/>
      <c r="C185" s="100"/>
      <c r="D185" s="100"/>
      <c r="E185" s="100"/>
      <c r="F185" s="103"/>
      <c r="G185" s="100"/>
      <c r="H185" s="100"/>
      <c r="I185" s="100"/>
      <c r="J185" s="100"/>
      <c r="K185" s="103"/>
    </row>
    <row r="186" spans="2:11" x14ac:dyDescent="0.2">
      <c r="B186" s="100"/>
      <c r="C186" s="100"/>
      <c r="D186" s="100"/>
      <c r="E186" s="100"/>
      <c r="F186" s="103"/>
      <c r="G186" s="100"/>
      <c r="H186" s="100"/>
      <c r="I186" s="100"/>
      <c r="J186" s="100"/>
      <c r="K186" s="103"/>
    </row>
    <row r="187" spans="2:11" x14ac:dyDescent="0.2">
      <c r="B187" s="100"/>
      <c r="C187" s="100"/>
      <c r="D187" s="100"/>
      <c r="E187" s="100"/>
      <c r="F187" s="103"/>
      <c r="G187" s="100"/>
      <c r="H187" s="100"/>
      <c r="I187" s="100"/>
      <c r="J187" s="100"/>
      <c r="K187" s="103"/>
    </row>
    <row r="188" spans="2:11" x14ac:dyDescent="0.2">
      <c r="B188" s="100"/>
      <c r="C188" s="100"/>
      <c r="D188" s="100"/>
      <c r="E188" s="100"/>
      <c r="F188" s="103"/>
      <c r="G188" s="100"/>
      <c r="H188" s="100"/>
      <c r="I188" s="100"/>
      <c r="J188" s="100"/>
      <c r="K188" s="103"/>
    </row>
    <row r="189" spans="2:11" x14ac:dyDescent="0.2">
      <c r="B189" s="100"/>
      <c r="C189" s="100"/>
      <c r="D189" s="100"/>
      <c r="E189" s="100"/>
      <c r="F189" s="103"/>
      <c r="G189" s="100"/>
      <c r="H189" s="100"/>
      <c r="I189" s="100"/>
      <c r="J189" s="100"/>
      <c r="K189" s="103"/>
    </row>
    <row r="190" spans="2:11" x14ac:dyDescent="0.2">
      <c r="B190" s="100"/>
      <c r="C190" s="100"/>
      <c r="D190" s="100"/>
      <c r="E190" s="100"/>
      <c r="F190" s="103"/>
      <c r="G190" s="100"/>
      <c r="H190" s="100"/>
      <c r="I190" s="100"/>
      <c r="J190" s="100"/>
      <c r="K190" s="103"/>
    </row>
    <row r="191" spans="2:11" x14ac:dyDescent="0.2">
      <c r="B191" s="100"/>
      <c r="C191" s="100"/>
      <c r="D191" s="100"/>
      <c r="E191" s="100"/>
      <c r="F191" s="103"/>
      <c r="G191" s="100"/>
      <c r="H191" s="100"/>
      <c r="I191" s="100"/>
      <c r="J191" s="100"/>
      <c r="K191" s="103"/>
    </row>
    <row r="192" spans="2:11" x14ac:dyDescent="0.2">
      <c r="B192" s="100"/>
      <c r="C192" s="100"/>
      <c r="D192" s="100"/>
      <c r="E192" s="100"/>
      <c r="F192" s="103"/>
      <c r="G192" s="100"/>
      <c r="H192" s="100"/>
      <c r="I192" s="100"/>
      <c r="J192" s="100"/>
      <c r="K192" s="103"/>
    </row>
    <row r="193" spans="2:11" x14ac:dyDescent="0.2">
      <c r="B193" s="100"/>
      <c r="C193" s="100"/>
      <c r="D193" s="100"/>
      <c r="E193" s="100"/>
      <c r="F193" s="103"/>
      <c r="G193" s="100"/>
      <c r="H193" s="100"/>
      <c r="I193" s="100"/>
      <c r="J193" s="100"/>
      <c r="K193" s="103"/>
    </row>
    <row r="194" spans="2:11" x14ac:dyDescent="0.2">
      <c r="B194" s="100"/>
      <c r="C194" s="100"/>
      <c r="D194" s="100"/>
      <c r="E194" s="100"/>
      <c r="F194" s="103"/>
      <c r="G194" s="100"/>
      <c r="H194" s="100"/>
      <c r="I194" s="100"/>
      <c r="J194" s="100"/>
      <c r="K194" s="103"/>
    </row>
    <row r="195" spans="2:11" x14ac:dyDescent="0.2">
      <c r="B195" s="100"/>
      <c r="C195" s="100"/>
      <c r="D195" s="100"/>
      <c r="E195" s="100"/>
      <c r="F195" s="103"/>
      <c r="G195" s="100"/>
      <c r="H195" s="100"/>
      <c r="I195" s="100"/>
      <c r="J195" s="100"/>
      <c r="K195" s="103"/>
    </row>
    <row r="196" spans="2:11" x14ac:dyDescent="0.2">
      <c r="B196" s="100"/>
      <c r="C196" s="100"/>
      <c r="D196" s="100"/>
      <c r="E196" s="100"/>
      <c r="F196" s="103"/>
      <c r="G196" s="100"/>
      <c r="H196" s="100"/>
      <c r="I196" s="100"/>
      <c r="J196" s="100"/>
      <c r="K196" s="103"/>
    </row>
    <row r="197" spans="2:11" x14ac:dyDescent="0.2">
      <c r="B197" s="100"/>
      <c r="C197" s="100"/>
      <c r="D197" s="100"/>
      <c r="E197" s="100"/>
      <c r="F197" s="103"/>
      <c r="G197" s="100"/>
      <c r="H197" s="100"/>
      <c r="I197" s="100"/>
      <c r="J197" s="100"/>
      <c r="K197" s="103"/>
    </row>
    <row r="198" spans="2:11" x14ac:dyDescent="0.2">
      <c r="B198" s="100"/>
      <c r="C198" s="100"/>
      <c r="D198" s="100"/>
      <c r="E198" s="100"/>
      <c r="F198" s="103"/>
      <c r="G198" s="100"/>
      <c r="H198" s="100"/>
      <c r="I198" s="100"/>
      <c r="J198" s="100"/>
      <c r="K198" s="103"/>
    </row>
    <row r="199" spans="2:11" x14ac:dyDescent="0.2">
      <c r="B199" s="100"/>
      <c r="C199" s="100"/>
      <c r="D199" s="100"/>
      <c r="E199" s="100"/>
      <c r="F199" s="103"/>
      <c r="G199" s="100"/>
      <c r="H199" s="100"/>
      <c r="I199" s="100"/>
      <c r="J199" s="100"/>
      <c r="K199" s="103"/>
    </row>
    <row r="200" spans="2:11" x14ac:dyDescent="0.2">
      <c r="B200" s="100"/>
      <c r="C200" s="100"/>
      <c r="D200" s="100"/>
      <c r="E200" s="100"/>
      <c r="F200" s="103"/>
      <c r="G200" s="100"/>
      <c r="H200" s="100"/>
      <c r="I200" s="100"/>
      <c r="J200" s="100"/>
      <c r="K200" s="103"/>
    </row>
    <row r="201" spans="2:11" x14ac:dyDescent="0.2">
      <c r="B201" s="100"/>
      <c r="C201" s="100"/>
      <c r="D201" s="100"/>
      <c r="E201" s="100"/>
      <c r="F201" s="103"/>
      <c r="G201" s="100"/>
      <c r="H201" s="100"/>
      <c r="I201" s="100"/>
      <c r="J201" s="100"/>
      <c r="K201" s="103"/>
    </row>
    <row r="202" spans="2:11" x14ac:dyDescent="0.2">
      <c r="B202" s="100"/>
      <c r="C202" s="100"/>
      <c r="D202" s="100"/>
      <c r="E202" s="100"/>
      <c r="F202" s="103"/>
      <c r="G202" s="100"/>
      <c r="H202" s="100"/>
      <c r="I202" s="100"/>
      <c r="J202" s="100"/>
      <c r="K202" s="103"/>
    </row>
    <row r="203" spans="2:11" x14ac:dyDescent="0.2">
      <c r="B203" s="100"/>
      <c r="C203" s="100"/>
      <c r="D203" s="100"/>
      <c r="E203" s="100"/>
      <c r="F203" s="103"/>
      <c r="G203" s="100"/>
      <c r="H203" s="100"/>
      <c r="I203" s="100"/>
      <c r="J203" s="100"/>
      <c r="K203" s="103"/>
    </row>
    <row r="204" spans="2:11" x14ac:dyDescent="0.2">
      <c r="B204" s="100"/>
      <c r="C204" s="100"/>
      <c r="D204" s="100"/>
      <c r="E204" s="100"/>
      <c r="F204" s="103"/>
      <c r="G204" s="100"/>
      <c r="H204" s="100"/>
      <c r="I204" s="100"/>
      <c r="J204" s="100"/>
      <c r="K204" s="103"/>
    </row>
    <row r="205" spans="2:11" x14ac:dyDescent="0.2">
      <c r="B205" s="100"/>
      <c r="C205" s="100"/>
      <c r="D205" s="100"/>
      <c r="E205" s="100"/>
      <c r="F205" s="103"/>
      <c r="G205" s="100"/>
      <c r="H205" s="100"/>
      <c r="I205" s="100"/>
      <c r="J205" s="100"/>
      <c r="K205" s="103"/>
    </row>
    <row r="206" spans="2:11" x14ac:dyDescent="0.2">
      <c r="B206" s="100"/>
      <c r="C206" s="100"/>
      <c r="D206" s="100"/>
      <c r="E206" s="100"/>
      <c r="F206" s="103"/>
      <c r="G206" s="100"/>
      <c r="H206" s="100"/>
      <c r="I206" s="100"/>
      <c r="J206" s="100"/>
      <c r="K206" s="103"/>
    </row>
    <row r="207" spans="2:11" x14ac:dyDescent="0.2">
      <c r="B207" s="100"/>
      <c r="C207" s="100"/>
      <c r="D207" s="100"/>
      <c r="E207" s="100"/>
      <c r="F207" s="103"/>
      <c r="G207" s="100"/>
      <c r="H207" s="100"/>
      <c r="I207" s="100"/>
      <c r="J207" s="100"/>
      <c r="K207" s="103"/>
    </row>
    <row r="208" spans="2:11" x14ac:dyDescent="0.2">
      <c r="B208" s="100"/>
      <c r="C208" s="100"/>
      <c r="D208" s="100"/>
      <c r="E208" s="100"/>
      <c r="F208" s="103"/>
      <c r="G208" s="100"/>
      <c r="H208" s="100"/>
      <c r="I208" s="100"/>
      <c r="J208" s="100"/>
      <c r="K208" s="103"/>
    </row>
    <row r="209" spans="2:11" x14ac:dyDescent="0.2">
      <c r="B209" s="100"/>
      <c r="C209" s="100"/>
      <c r="D209" s="100"/>
      <c r="E209" s="100"/>
      <c r="F209" s="103"/>
      <c r="G209" s="100"/>
      <c r="H209" s="100"/>
      <c r="I209" s="100"/>
      <c r="J209" s="100"/>
      <c r="K209" s="103"/>
    </row>
    <row r="210" spans="2:11" x14ac:dyDescent="0.2">
      <c r="B210" s="100"/>
      <c r="C210" s="100"/>
      <c r="D210" s="100"/>
      <c r="E210" s="100"/>
      <c r="F210" s="103"/>
      <c r="G210" s="100"/>
      <c r="H210" s="100"/>
      <c r="I210" s="100"/>
      <c r="J210" s="100"/>
      <c r="K210" s="103"/>
    </row>
    <row r="211" spans="2:11" x14ac:dyDescent="0.2">
      <c r="B211" s="100"/>
      <c r="C211" s="100"/>
      <c r="D211" s="100"/>
      <c r="E211" s="100"/>
      <c r="F211" s="103"/>
      <c r="G211" s="100"/>
      <c r="H211" s="100"/>
      <c r="I211" s="100"/>
      <c r="J211" s="100"/>
      <c r="K211" s="103"/>
    </row>
    <row r="212" spans="2:11" x14ac:dyDescent="0.2">
      <c r="B212" s="100"/>
      <c r="C212" s="100"/>
      <c r="D212" s="100"/>
      <c r="E212" s="100"/>
      <c r="F212" s="103"/>
      <c r="G212" s="100"/>
      <c r="H212" s="100"/>
      <c r="I212" s="100"/>
      <c r="J212" s="100"/>
      <c r="K212" s="103"/>
    </row>
    <row r="213" spans="2:11" x14ac:dyDescent="0.2">
      <c r="B213" s="100"/>
      <c r="C213" s="100"/>
      <c r="D213" s="100"/>
      <c r="E213" s="100"/>
      <c r="F213" s="103"/>
      <c r="G213" s="100"/>
      <c r="H213" s="100"/>
      <c r="I213" s="100"/>
      <c r="J213" s="100"/>
      <c r="K213" s="103"/>
    </row>
    <row r="214" spans="2:11" x14ac:dyDescent="0.2">
      <c r="B214" s="100"/>
      <c r="C214" s="100"/>
      <c r="D214" s="100"/>
      <c r="E214" s="100"/>
      <c r="F214" s="103"/>
      <c r="G214" s="100"/>
      <c r="H214" s="100"/>
      <c r="I214" s="100"/>
      <c r="J214" s="100"/>
      <c r="K214" s="103"/>
    </row>
    <row r="215" spans="2:11" x14ac:dyDescent="0.2">
      <c r="B215" s="100"/>
      <c r="C215" s="100"/>
      <c r="D215" s="100"/>
      <c r="E215" s="100"/>
      <c r="F215" s="103"/>
      <c r="G215" s="100"/>
      <c r="H215" s="100"/>
      <c r="I215" s="100"/>
      <c r="J215" s="100"/>
      <c r="K215" s="103"/>
    </row>
    <row r="216" spans="2:11" x14ac:dyDescent="0.2">
      <c r="B216" s="100"/>
      <c r="C216" s="100"/>
      <c r="D216" s="100"/>
      <c r="E216" s="100"/>
      <c r="F216" s="103"/>
      <c r="G216" s="100"/>
      <c r="H216" s="100"/>
      <c r="I216" s="100"/>
      <c r="J216" s="100"/>
      <c r="K216" s="103"/>
    </row>
    <row r="217" spans="2:11" x14ac:dyDescent="0.2">
      <c r="B217" s="100"/>
      <c r="C217" s="100"/>
      <c r="D217" s="100"/>
      <c r="E217" s="100"/>
      <c r="F217" s="103"/>
      <c r="G217" s="100"/>
      <c r="H217" s="100"/>
      <c r="I217" s="100"/>
      <c r="J217" s="100"/>
      <c r="K217" s="103"/>
    </row>
    <row r="218" spans="2:11" x14ac:dyDescent="0.2">
      <c r="B218" s="100"/>
      <c r="C218" s="100"/>
      <c r="D218" s="100"/>
      <c r="E218" s="100"/>
      <c r="F218" s="103"/>
      <c r="G218" s="100"/>
      <c r="H218" s="100"/>
      <c r="I218" s="100"/>
      <c r="J218" s="100"/>
      <c r="K218" s="103"/>
    </row>
    <row r="219" spans="2:11" x14ac:dyDescent="0.2">
      <c r="B219" s="100"/>
      <c r="C219" s="100"/>
      <c r="D219" s="100"/>
      <c r="E219" s="100"/>
      <c r="F219" s="103"/>
      <c r="G219" s="100"/>
      <c r="H219" s="100"/>
      <c r="I219" s="100"/>
      <c r="J219" s="100"/>
      <c r="K219" s="103"/>
    </row>
    <row r="220" spans="2:11" x14ac:dyDescent="0.2">
      <c r="B220" s="100"/>
      <c r="C220" s="100"/>
      <c r="D220" s="100"/>
      <c r="E220" s="100"/>
      <c r="F220" s="103"/>
      <c r="G220" s="100"/>
      <c r="H220" s="100"/>
      <c r="I220" s="100"/>
      <c r="J220" s="100"/>
      <c r="K220" s="103"/>
    </row>
    <row r="221" spans="2:11" x14ac:dyDescent="0.2">
      <c r="B221" s="100"/>
      <c r="C221" s="100"/>
      <c r="D221" s="100"/>
      <c r="E221" s="100"/>
      <c r="F221" s="103"/>
      <c r="G221" s="100"/>
      <c r="H221" s="100"/>
      <c r="I221" s="100"/>
      <c r="J221" s="100"/>
      <c r="K221" s="103"/>
    </row>
    <row r="222" spans="2:11" x14ac:dyDescent="0.2">
      <c r="B222" s="100"/>
      <c r="C222" s="100"/>
      <c r="D222" s="100"/>
      <c r="E222" s="100"/>
      <c r="F222" s="103"/>
      <c r="G222" s="100"/>
      <c r="H222" s="100"/>
      <c r="I222" s="100"/>
      <c r="J222" s="100"/>
      <c r="K222" s="103"/>
    </row>
    <row r="223" spans="2:11" x14ac:dyDescent="0.2">
      <c r="B223" s="100"/>
      <c r="C223" s="100"/>
      <c r="D223" s="100"/>
      <c r="E223" s="100"/>
      <c r="F223" s="103"/>
      <c r="G223" s="100"/>
      <c r="H223" s="100"/>
      <c r="I223" s="100"/>
      <c r="J223" s="100"/>
      <c r="K223" s="103"/>
    </row>
    <row r="224" spans="2:11" x14ac:dyDescent="0.2">
      <c r="B224" s="100"/>
      <c r="C224" s="100"/>
      <c r="D224" s="100"/>
      <c r="E224" s="100"/>
      <c r="F224" s="103"/>
      <c r="G224" s="100"/>
      <c r="H224" s="100"/>
      <c r="I224" s="100"/>
      <c r="J224" s="100"/>
      <c r="K224" s="103"/>
    </row>
    <row r="225" spans="2:11" x14ac:dyDescent="0.2">
      <c r="B225" s="100"/>
      <c r="C225" s="100"/>
      <c r="D225" s="100"/>
      <c r="E225" s="100"/>
      <c r="F225" s="103"/>
      <c r="G225" s="100"/>
      <c r="H225" s="100"/>
      <c r="I225" s="100"/>
      <c r="J225" s="100"/>
      <c r="K225" s="103"/>
    </row>
    <row r="226" spans="2:11" x14ac:dyDescent="0.2">
      <c r="B226" s="100"/>
      <c r="C226" s="100"/>
      <c r="D226" s="100"/>
      <c r="E226" s="100"/>
      <c r="F226" s="103"/>
      <c r="G226" s="100"/>
      <c r="H226" s="100"/>
      <c r="I226" s="100"/>
      <c r="J226" s="100"/>
      <c r="K226" s="103"/>
    </row>
    <row r="227" spans="2:11" x14ac:dyDescent="0.2">
      <c r="B227" s="100"/>
      <c r="C227" s="100"/>
      <c r="D227" s="100"/>
      <c r="E227" s="100"/>
      <c r="F227" s="103"/>
      <c r="G227" s="100"/>
      <c r="H227" s="100"/>
      <c r="I227" s="100"/>
      <c r="J227" s="100"/>
      <c r="K227" s="103"/>
    </row>
    <row r="228" spans="2:11" x14ac:dyDescent="0.2">
      <c r="B228" s="100"/>
      <c r="C228" s="100"/>
      <c r="D228" s="100"/>
      <c r="E228" s="100"/>
      <c r="F228" s="103"/>
      <c r="G228" s="100"/>
      <c r="H228" s="100"/>
      <c r="I228" s="100"/>
      <c r="J228" s="100"/>
      <c r="K228" s="103"/>
    </row>
    <row r="229" spans="2:11" x14ac:dyDescent="0.2">
      <c r="B229" s="100"/>
      <c r="C229" s="100"/>
      <c r="D229" s="100"/>
      <c r="E229" s="100"/>
      <c r="F229" s="103"/>
      <c r="G229" s="100"/>
      <c r="H229" s="100"/>
      <c r="I229" s="100"/>
      <c r="J229" s="100"/>
      <c r="K229" s="103"/>
    </row>
    <row r="230" spans="2:11" x14ac:dyDescent="0.2">
      <c r="B230" s="100"/>
      <c r="C230" s="100"/>
      <c r="D230" s="100"/>
      <c r="E230" s="100"/>
      <c r="F230" s="103"/>
      <c r="G230" s="100"/>
      <c r="H230" s="100"/>
      <c r="I230" s="100"/>
      <c r="J230" s="100"/>
      <c r="K230" s="103"/>
    </row>
    <row r="231" spans="2:11" x14ac:dyDescent="0.2">
      <c r="B231" s="100"/>
      <c r="C231" s="100"/>
      <c r="D231" s="100"/>
      <c r="E231" s="100"/>
      <c r="F231" s="103"/>
      <c r="G231" s="100"/>
      <c r="H231" s="100"/>
      <c r="I231" s="100"/>
      <c r="J231" s="100"/>
      <c r="K231" s="103"/>
    </row>
    <row r="232" spans="2:11" x14ac:dyDescent="0.2">
      <c r="B232" s="100"/>
      <c r="C232" s="100"/>
      <c r="D232" s="100"/>
      <c r="E232" s="100"/>
      <c r="F232" s="103"/>
      <c r="G232" s="100"/>
      <c r="H232" s="100"/>
      <c r="I232" s="100"/>
      <c r="J232" s="100"/>
      <c r="K232" s="103"/>
    </row>
    <row r="233" spans="2:11" x14ac:dyDescent="0.2">
      <c r="B233" s="100"/>
      <c r="C233" s="100"/>
      <c r="D233" s="100"/>
      <c r="E233" s="100"/>
      <c r="F233" s="103"/>
      <c r="G233" s="100"/>
      <c r="H233" s="100"/>
      <c r="I233" s="100"/>
      <c r="J233" s="100"/>
      <c r="K233" s="103"/>
    </row>
    <row r="234" spans="2:11" x14ac:dyDescent="0.2">
      <c r="B234" s="100"/>
      <c r="C234" s="100"/>
      <c r="D234" s="100"/>
      <c r="E234" s="100"/>
      <c r="F234" s="103"/>
      <c r="G234" s="100"/>
      <c r="H234" s="100"/>
      <c r="I234" s="100"/>
      <c r="J234" s="100"/>
      <c r="K234" s="103"/>
    </row>
    <row r="235" spans="2:11" x14ac:dyDescent="0.2">
      <c r="B235" s="100"/>
      <c r="C235" s="100"/>
      <c r="D235" s="100"/>
      <c r="E235" s="100"/>
      <c r="F235" s="103"/>
      <c r="G235" s="100"/>
      <c r="H235" s="100"/>
      <c r="I235" s="100"/>
      <c r="J235" s="100"/>
      <c r="K235" s="103"/>
    </row>
    <row r="236" spans="2:11" x14ac:dyDescent="0.2">
      <c r="B236" s="100"/>
      <c r="C236" s="100"/>
      <c r="D236" s="100"/>
      <c r="E236" s="100"/>
      <c r="F236" s="103"/>
      <c r="G236" s="100"/>
      <c r="H236" s="100"/>
      <c r="I236" s="100"/>
      <c r="J236" s="100"/>
      <c r="K236" s="103"/>
    </row>
    <row r="237" spans="2:11" x14ac:dyDescent="0.2">
      <c r="B237" s="100"/>
      <c r="C237" s="100"/>
      <c r="D237" s="100"/>
      <c r="E237" s="100"/>
      <c r="F237" s="103"/>
      <c r="G237" s="100"/>
      <c r="H237" s="100"/>
      <c r="I237" s="100"/>
      <c r="J237" s="100"/>
      <c r="K237" s="103"/>
    </row>
    <row r="238" spans="2:11" x14ac:dyDescent="0.2">
      <c r="B238" s="100"/>
      <c r="C238" s="100"/>
      <c r="D238" s="100"/>
      <c r="E238" s="100"/>
      <c r="F238" s="103"/>
      <c r="G238" s="100"/>
      <c r="H238" s="100"/>
      <c r="I238" s="100"/>
      <c r="J238" s="100"/>
      <c r="K238" s="103"/>
    </row>
    <row r="239" spans="2:11" x14ac:dyDescent="0.2">
      <c r="B239" s="100"/>
      <c r="C239" s="100"/>
      <c r="D239" s="100"/>
      <c r="E239" s="100"/>
      <c r="F239" s="103"/>
      <c r="G239" s="100"/>
      <c r="H239" s="100"/>
      <c r="I239" s="100"/>
      <c r="J239" s="100"/>
      <c r="K239" s="103"/>
    </row>
    <row r="240" spans="2:11" x14ac:dyDescent="0.2">
      <c r="B240" s="100"/>
      <c r="C240" s="100"/>
      <c r="D240" s="100"/>
      <c r="E240" s="100"/>
      <c r="F240" s="103"/>
      <c r="G240" s="100"/>
      <c r="H240" s="100"/>
      <c r="I240" s="100"/>
      <c r="J240" s="100"/>
      <c r="K240" s="103"/>
    </row>
    <row r="241" spans="2:11" x14ac:dyDescent="0.2">
      <c r="B241" s="100"/>
      <c r="C241" s="100"/>
      <c r="D241" s="100"/>
      <c r="E241" s="100"/>
      <c r="F241" s="103"/>
      <c r="G241" s="100"/>
      <c r="H241" s="100"/>
      <c r="I241" s="100"/>
      <c r="J241" s="100"/>
      <c r="K241" s="103"/>
    </row>
    <row r="242" spans="2:11" x14ac:dyDescent="0.2">
      <c r="B242" s="100"/>
      <c r="C242" s="100"/>
      <c r="D242" s="100"/>
      <c r="E242" s="100"/>
      <c r="F242" s="103"/>
      <c r="G242" s="100"/>
      <c r="H242" s="100"/>
      <c r="I242" s="100"/>
      <c r="J242" s="100"/>
      <c r="K242" s="103"/>
    </row>
    <row r="243" spans="2:11" x14ac:dyDescent="0.2">
      <c r="B243" s="100"/>
      <c r="C243" s="100"/>
      <c r="D243" s="100"/>
      <c r="E243" s="100"/>
      <c r="F243" s="103"/>
      <c r="G243" s="100"/>
      <c r="H243" s="100"/>
      <c r="I243" s="100"/>
      <c r="J243" s="100"/>
      <c r="K243" s="103"/>
    </row>
    <row r="244" spans="2:11" x14ac:dyDescent="0.2">
      <c r="B244" s="100"/>
      <c r="C244" s="100"/>
      <c r="D244" s="100"/>
      <c r="E244" s="100"/>
      <c r="F244" s="103"/>
      <c r="G244" s="100"/>
      <c r="H244" s="100"/>
      <c r="I244" s="100"/>
      <c r="J244" s="100"/>
      <c r="K244" s="103"/>
    </row>
    <row r="245" spans="2:11" x14ac:dyDescent="0.2">
      <c r="B245" s="100"/>
      <c r="C245" s="100"/>
      <c r="D245" s="100"/>
      <c r="E245" s="100"/>
      <c r="F245" s="103"/>
      <c r="G245" s="100"/>
      <c r="H245" s="100"/>
      <c r="I245" s="100"/>
      <c r="J245" s="100"/>
      <c r="K245" s="103"/>
    </row>
    <row r="246" spans="2:11" x14ac:dyDescent="0.2">
      <c r="B246" s="100"/>
      <c r="C246" s="100"/>
      <c r="D246" s="100"/>
      <c r="E246" s="100"/>
      <c r="F246" s="103"/>
      <c r="G246" s="100"/>
      <c r="H246" s="100"/>
      <c r="I246" s="100"/>
      <c r="J246" s="100"/>
      <c r="K246" s="103"/>
    </row>
    <row r="247" spans="2:11" x14ac:dyDescent="0.2">
      <c r="B247" s="100"/>
      <c r="C247" s="100"/>
      <c r="D247" s="100"/>
      <c r="E247" s="100"/>
      <c r="F247" s="103"/>
      <c r="G247" s="100"/>
      <c r="H247" s="100"/>
      <c r="I247" s="100"/>
      <c r="J247" s="100"/>
      <c r="K247" s="103"/>
    </row>
    <row r="248" spans="2:11" x14ac:dyDescent="0.2">
      <c r="B248" s="100"/>
      <c r="C248" s="100"/>
      <c r="D248" s="100"/>
      <c r="E248" s="100"/>
      <c r="F248" s="103"/>
      <c r="G248" s="100"/>
      <c r="H248" s="100"/>
      <c r="I248" s="100"/>
      <c r="J248" s="100"/>
      <c r="K248" s="103"/>
    </row>
    <row r="249" spans="2:11" x14ac:dyDescent="0.2">
      <c r="B249" s="100"/>
      <c r="C249" s="100"/>
      <c r="D249" s="100"/>
      <c r="E249" s="100"/>
      <c r="F249" s="103"/>
      <c r="G249" s="100"/>
      <c r="H249" s="100"/>
      <c r="I249" s="100"/>
      <c r="J249" s="100"/>
      <c r="K249" s="103"/>
    </row>
    <row r="250" spans="2:11" x14ac:dyDescent="0.2">
      <c r="B250" s="100"/>
      <c r="C250" s="100"/>
      <c r="D250" s="100"/>
      <c r="E250" s="100"/>
      <c r="F250" s="103"/>
      <c r="G250" s="100"/>
      <c r="H250" s="100"/>
      <c r="I250" s="100"/>
      <c r="J250" s="100"/>
      <c r="K250" s="103"/>
    </row>
    <row r="251" spans="2:11" x14ac:dyDescent="0.2">
      <c r="B251" s="100"/>
      <c r="C251" s="100"/>
      <c r="D251" s="100"/>
      <c r="E251" s="100"/>
      <c r="F251" s="103"/>
      <c r="G251" s="100"/>
      <c r="H251" s="100"/>
      <c r="I251" s="100"/>
      <c r="J251" s="100"/>
      <c r="K251" s="103"/>
    </row>
    <row r="252" spans="2:11" x14ac:dyDescent="0.2">
      <c r="B252" s="100"/>
      <c r="C252" s="100"/>
      <c r="D252" s="100"/>
      <c r="E252" s="100"/>
      <c r="F252" s="103"/>
      <c r="G252" s="100"/>
      <c r="H252" s="100"/>
      <c r="I252" s="100"/>
      <c r="J252" s="100"/>
      <c r="K252" s="103"/>
    </row>
    <row r="253" spans="2:11" x14ac:dyDescent="0.2">
      <c r="B253" s="100"/>
      <c r="C253" s="100"/>
      <c r="D253" s="100"/>
      <c r="E253" s="100"/>
      <c r="F253" s="103"/>
      <c r="G253" s="100"/>
      <c r="H253" s="100"/>
      <c r="I253" s="100"/>
      <c r="J253" s="100"/>
      <c r="K253" s="103"/>
    </row>
    <row r="254" spans="2:11" x14ac:dyDescent="0.2">
      <c r="B254" s="100"/>
      <c r="C254" s="100"/>
      <c r="D254" s="100"/>
      <c r="E254" s="100"/>
      <c r="F254" s="103"/>
      <c r="G254" s="100"/>
      <c r="H254" s="100"/>
      <c r="I254" s="100"/>
      <c r="J254" s="100"/>
      <c r="K254" s="103"/>
    </row>
    <row r="255" spans="2:11" x14ac:dyDescent="0.2">
      <c r="B255" s="100"/>
      <c r="C255" s="100"/>
      <c r="D255" s="100"/>
      <c r="E255" s="100"/>
      <c r="F255" s="103"/>
      <c r="G255" s="100"/>
      <c r="H255" s="100"/>
      <c r="I255" s="100"/>
      <c r="J255" s="100"/>
      <c r="K255" s="103"/>
    </row>
    <row r="256" spans="2:11" x14ac:dyDescent="0.2">
      <c r="B256" s="100"/>
      <c r="C256" s="100"/>
      <c r="D256" s="100"/>
      <c r="E256" s="100"/>
      <c r="F256" s="103"/>
      <c r="G256" s="100"/>
      <c r="H256" s="100"/>
      <c r="I256" s="100"/>
      <c r="J256" s="100"/>
      <c r="K256" s="103"/>
    </row>
    <row r="257" spans="2:11" x14ac:dyDescent="0.2">
      <c r="B257" s="100"/>
      <c r="C257" s="100"/>
      <c r="D257" s="100"/>
      <c r="E257" s="100"/>
      <c r="F257" s="103"/>
      <c r="G257" s="100"/>
      <c r="H257" s="100"/>
      <c r="I257" s="100"/>
      <c r="J257" s="100"/>
      <c r="K257" s="103"/>
    </row>
    <row r="258" spans="2:11" x14ac:dyDescent="0.2">
      <c r="B258" s="100"/>
      <c r="C258" s="100"/>
      <c r="D258" s="100"/>
      <c r="E258" s="100"/>
      <c r="F258" s="103"/>
      <c r="G258" s="100"/>
      <c r="H258" s="100"/>
      <c r="I258" s="100"/>
      <c r="J258" s="100"/>
      <c r="K258" s="103"/>
    </row>
    <row r="259" spans="2:11" x14ac:dyDescent="0.2">
      <c r="B259" s="100"/>
      <c r="C259" s="100"/>
      <c r="D259" s="100"/>
      <c r="E259" s="100"/>
      <c r="F259" s="103"/>
      <c r="G259" s="100"/>
      <c r="H259" s="100"/>
      <c r="I259" s="100"/>
      <c r="J259" s="100"/>
      <c r="K259" s="103"/>
    </row>
    <row r="260" spans="2:11" x14ac:dyDescent="0.2">
      <c r="B260" s="100"/>
      <c r="C260" s="100"/>
      <c r="D260" s="100"/>
      <c r="E260" s="100"/>
      <c r="F260" s="103"/>
      <c r="G260" s="100"/>
      <c r="H260" s="100"/>
      <c r="I260" s="100"/>
      <c r="J260" s="100"/>
      <c r="K260" s="103"/>
    </row>
    <row r="261" spans="2:11" x14ac:dyDescent="0.2">
      <c r="B261" s="100"/>
      <c r="C261" s="100"/>
      <c r="D261" s="100"/>
      <c r="E261" s="100"/>
      <c r="F261" s="103"/>
      <c r="G261" s="100"/>
      <c r="H261" s="100"/>
      <c r="I261" s="100"/>
      <c r="J261" s="100"/>
      <c r="K261" s="103"/>
    </row>
    <row r="262" spans="2:11" x14ac:dyDescent="0.2">
      <c r="B262" s="100"/>
      <c r="C262" s="100"/>
      <c r="D262" s="100"/>
      <c r="E262" s="100"/>
      <c r="F262" s="103"/>
      <c r="G262" s="100"/>
      <c r="H262" s="100"/>
      <c r="I262" s="100"/>
      <c r="J262" s="100"/>
      <c r="K262" s="103"/>
    </row>
    <row r="263" spans="2:11" x14ac:dyDescent="0.2">
      <c r="B263" s="100"/>
      <c r="C263" s="100"/>
      <c r="D263" s="100"/>
      <c r="E263" s="100"/>
      <c r="F263" s="103"/>
      <c r="G263" s="100"/>
      <c r="H263" s="100"/>
      <c r="I263" s="100"/>
      <c r="J263" s="100"/>
      <c r="K263" s="103"/>
    </row>
    <row r="264" spans="2:11" x14ac:dyDescent="0.2">
      <c r="B264" s="100"/>
      <c r="C264" s="100"/>
      <c r="D264" s="100"/>
      <c r="E264" s="100"/>
      <c r="F264" s="103"/>
      <c r="G264" s="100"/>
      <c r="H264" s="100"/>
      <c r="I264" s="100"/>
      <c r="J264" s="100"/>
      <c r="K264" s="103"/>
    </row>
    <row r="265" spans="2:11" x14ac:dyDescent="0.2">
      <c r="B265" s="100"/>
      <c r="C265" s="100"/>
      <c r="D265" s="100"/>
      <c r="E265" s="100"/>
      <c r="F265" s="103"/>
      <c r="G265" s="100"/>
      <c r="H265" s="100"/>
      <c r="I265" s="100"/>
      <c r="J265" s="100"/>
      <c r="K265" s="103"/>
    </row>
    <row r="266" spans="2:11" x14ac:dyDescent="0.2">
      <c r="B266" s="100"/>
      <c r="C266" s="100"/>
      <c r="D266" s="100"/>
      <c r="E266" s="100"/>
      <c r="F266" s="103"/>
      <c r="G266" s="100"/>
      <c r="H266" s="100"/>
      <c r="I266" s="100"/>
      <c r="J266" s="100"/>
      <c r="K266" s="103"/>
    </row>
    <row r="267" spans="2:11" x14ac:dyDescent="0.2">
      <c r="B267" s="100"/>
      <c r="C267" s="100"/>
      <c r="D267" s="100"/>
      <c r="E267" s="100"/>
      <c r="F267" s="103"/>
      <c r="G267" s="100"/>
      <c r="H267" s="100"/>
      <c r="I267" s="100"/>
      <c r="J267" s="100"/>
      <c r="K267" s="103"/>
    </row>
    <row r="268" spans="2:11" x14ac:dyDescent="0.2">
      <c r="B268" s="100"/>
      <c r="C268" s="100"/>
      <c r="D268" s="100"/>
      <c r="E268" s="100"/>
      <c r="F268" s="103"/>
      <c r="G268" s="100"/>
      <c r="H268" s="100"/>
      <c r="I268" s="100"/>
      <c r="J268" s="100"/>
      <c r="K268" s="103"/>
    </row>
    <row r="269" spans="2:11" x14ac:dyDescent="0.2">
      <c r="B269" s="100"/>
      <c r="C269" s="100"/>
      <c r="D269" s="100"/>
      <c r="E269" s="100"/>
      <c r="F269" s="103"/>
      <c r="G269" s="100"/>
      <c r="H269" s="100"/>
      <c r="I269" s="100"/>
      <c r="J269" s="100"/>
      <c r="K269" s="103"/>
    </row>
    <row r="270" spans="2:11" x14ac:dyDescent="0.2">
      <c r="B270" s="100"/>
      <c r="C270" s="100"/>
      <c r="D270" s="100"/>
      <c r="E270" s="100"/>
      <c r="F270" s="103"/>
      <c r="G270" s="100"/>
      <c r="H270" s="100"/>
      <c r="I270" s="100"/>
      <c r="J270" s="100"/>
      <c r="K270" s="103"/>
    </row>
    <row r="271" spans="2:11" x14ac:dyDescent="0.2">
      <c r="B271" s="100"/>
      <c r="C271" s="100"/>
      <c r="D271" s="100"/>
      <c r="E271" s="100"/>
      <c r="F271" s="103"/>
      <c r="G271" s="100"/>
      <c r="H271" s="100"/>
      <c r="I271" s="100"/>
      <c r="J271" s="100"/>
      <c r="K271" s="103"/>
    </row>
    <row r="272" spans="2:11" x14ac:dyDescent="0.2">
      <c r="B272" s="100"/>
      <c r="C272" s="100"/>
      <c r="D272" s="100"/>
      <c r="E272" s="100"/>
      <c r="F272" s="103"/>
      <c r="G272" s="100"/>
      <c r="H272" s="100"/>
      <c r="I272" s="100"/>
      <c r="J272" s="100"/>
      <c r="K272" s="103"/>
    </row>
    <row r="273" spans="2:11" x14ac:dyDescent="0.2">
      <c r="B273" s="100"/>
      <c r="C273" s="100"/>
      <c r="D273" s="100"/>
      <c r="E273" s="100"/>
      <c r="F273" s="103"/>
      <c r="G273" s="100"/>
      <c r="H273" s="100"/>
      <c r="I273" s="100"/>
      <c r="J273" s="100"/>
      <c r="K273" s="103"/>
    </row>
    <row r="274" spans="2:11" x14ac:dyDescent="0.2">
      <c r="B274" s="100"/>
      <c r="C274" s="100"/>
      <c r="D274" s="100"/>
      <c r="E274" s="100"/>
      <c r="F274" s="103"/>
      <c r="G274" s="100"/>
      <c r="H274" s="100"/>
      <c r="I274" s="100"/>
      <c r="J274" s="100"/>
      <c r="K274" s="103"/>
    </row>
    <row r="275" spans="2:11" x14ac:dyDescent="0.2">
      <c r="B275" s="100"/>
      <c r="C275" s="100"/>
      <c r="D275" s="100"/>
      <c r="E275" s="100"/>
      <c r="F275" s="103"/>
      <c r="G275" s="100"/>
      <c r="H275" s="100"/>
      <c r="I275" s="100"/>
      <c r="J275" s="100"/>
      <c r="K275" s="103"/>
    </row>
    <row r="276" spans="2:11" x14ac:dyDescent="0.2">
      <c r="B276" s="100"/>
      <c r="C276" s="100"/>
      <c r="D276" s="100"/>
      <c r="E276" s="100"/>
      <c r="F276" s="103"/>
      <c r="G276" s="100"/>
      <c r="H276" s="100"/>
      <c r="I276" s="100"/>
      <c r="J276" s="100"/>
      <c r="K276" s="103"/>
    </row>
    <row r="277" spans="2:11" x14ac:dyDescent="0.2">
      <c r="B277" s="100"/>
      <c r="C277" s="100"/>
      <c r="D277" s="100"/>
      <c r="E277" s="100"/>
      <c r="F277" s="103"/>
      <c r="G277" s="100"/>
      <c r="H277" s="100"/>
      <c r="I277" s="100"/>
      <c r="J277" s="100"/>
      <c r="K277" s="103"/>
    </row>
    <row r="278" spans="2:11" x14ac:dyDescent="0.2">
      <c r="B278" s="100"/>
      <c r="C278" s="100"/>
      <c r="D278" s="100"/>
      <c r="E278" s="100"/>
      <c r="F278" s="103"/>
      <c r="G278" s="100"/>
      <c r="H278" s="100"/>
      <c r="I278" s="100"/>
      <c r="J278" s="100"/>
      <c r="K278" s="103"/>
    </row>
    <row r="279" spans="2:11" x14ac:dyDescent="0.2">
      <c r="B279" s="100"/>
      <c r="C279" s="100"/>
      <c r="D279" s="100"/>
      <c r="E279" s="100"/>
      <c r="F279" s="103"/>
      <c r="G279" s="100"/>
      <c r="H279" s="100"/>
      <c r="I279" s="100"/>
      <c r="J279" s="100"/>
      <c r="K279" s="103"/>
    </row>
    <row r="280" spans="2:11" x14ac:dyDescent="0.2">
      <c r="B280" s="100"/>
      <c r="C280" s="100"/>
      <c r="D280" s="100"/>
      <c r="E280" s="100"/>
      <c r="F280" s="103"/>
      <c r="G280" s="100"/>
      <c r="H280" s="100"/>
      <c r="I280" s="100"/>
      <c r="J280" s="100"/>
      <c r="K280" s="103"/>
    </row>
    <row r="281" spans="2:11" x14ac:dyDescent="0.2">
      <c r="B281" s="100"/>
      <c r="C281" s="100"/>
      <c r="D281" s="100"/>
      <c r="E281" s="100"/>
      <c r="F281" s="103"/>
      <c r="G281" s="100"/>
      <c r="H281" s="100"/>
      <c r="I281" s="100"/>
      <c r="J281" s="100"/>
      <c r="K281" s="103"/>
    </row>
    <row r="282" spans="2:11" x14ac:dyDescent="0.2">
      <c r="B282" s="100"/>
      <c r="C282" s="100"/>
      <c r="D282" s="100"/>
      <c r="E282" s="100"/>
      <c r="F282" s="103"/>
      <c r="G282" s="100"/>
      <c r="H282" s="100"/>
      <c r="I282" s="100"/>
      <c r="J282" s="100"/>
      <c r="K282" s="103"/>
    </row>
    <row r="283" spans="2:11" x14ac:dyDescent="0.2">
      <c r="B283" s="100"/>
      <c r="C283" s="100"/>
      <c r="D283" s="100"/>
      <c r="E283" s="100"/>
      <c r="F283" s="103"/>
      <c r="G283" s="100"/>
      <c r="H283" s="100"/>
      <c r="I283" s="100"/>
      <c r="J283" s="100"/>
      <c r="K283" s="103"/>
    </row>
    <row r="284" spans="2:11" x14ac:dyDescent="0.2">
      <c r="B284" s="100"/>
      <c r="C284" s="100"/>
      <c r="D284" s="100"/>
      <c r="E284" s="100"/>
      <c r="F284" s="103"/>
      <c r="G284" s="100"/>
      <c r="H284" s="100"/>
      <c r="I284" s="100"/>
      <c r="J284" s="100"/>
      <c r="K284" s="103"/>
    </row>
    <row r="285" spans="2:11" x14ac:dyDescent="0.2">
      <c r="B285" s="100"/>
      <c r="C285" s="100"/>
      <c r="D285" s="100"/>
      <c r="E285" s="100"/>
      <c r="F285" s="103"/>
      <c r="G285" s="100"/>
      <c r="H285" s="100"/>
      <c r="I285" s="100"/>
      <c r="J285" s="100"/>
      <c r="K285" s="103"/>
    </row>
    <row r="286" spans="2:11" x14ac:dyDescent="0.2">
      <c r="B286" s="100"/>
      <c r="C286" s="100"/>
      <c r="D286" s="100"/>
      <c r="E286" s="100"/>
      <c r="F286" s="103"/>
      <c r="G286" s="100"/>
      <c r="H286" s="100"/>
      <c r="I286" s="100"/>
      <c r="J286" s="100"/>
      <c r="K286" s="103"/>
    </row>
    <row r="287" spans="2:11" x14ac:dyDescent="0.2">
      <c r="B287" s="100"/>
      <c r="C287" s="100"/>
      <c r="D287" s="100"/>
      <c r="E287" s="100"/>
      <c r="F287" s="103"/>
      <c r="G287" s="100"/>
      <c r="H287" s="100"/>
      <c r="I287" s="100"/>
      <c r="J287" s="100"/>
      <c r="K287" s="103"/>
    </row>
    <row r="288" spans="2:11" x14ac:dyDescent="0.2">
      <c r="B288" s="100"/>
      <c r="C288" s="100"/>
      <c r="D288" s="100"/>
      <c r="E288" s="100"/>
      <c r="F288" s="103"/>
      <c r="G288" s="100"/>
      <c r="H288" s="100"/>
      <c r="I288" s="100"/>
      <c r="J288" s="100"/>
      <c r="K288" s="103"/>
    </row>
    <row r="289" spans="2:11" x14ac:dyDescent="0.2">
      <c r="B289" s="100"/>
      <c r="C289" s="100"/>
      <c r="D289" s="100"/>
      <c r="E289" s="100"/>
      <c r="F289" s="103"/>
      <c r="G289" s="100"/>
      <c r="H289" s="100"/>
      <c r="I289" s="100"/>
      <c r="J289" s="100"/>
      <c r="K289" s="103"/>
    </row>
    <row r="290" spans="2:11" x14ac:dyDescent="0.2">
      <c r="B290" s="100"/>
      <c r="C290" s="100"/>
      <c r="D290" s="100"/>
      <c r="E290" s="100"/>
      <c r="F290" s="103"/>
      <c r="G290" s="100"/>
      <c r="H290" s="100"/>
      <c r="I290" s="100"/>
      <c r="J290" s="100"/>
      <c r="K290" s="103"/>
    </row>
    <row r="291" spans="2:11" x14ac:dyDescent="0.2">
      <c r="B291" s="100"/>
      <c r="C291" s="100"/>
      <c r="D291" s="100"/>
      <c r="E291" s="100"/>
      <c r="F291" s="103"/>
      <c r="G291" s="100"/>
      <c r="H291" s="100"/>
      <c r="I291" s="100"/>
      <c r="J291" s="100"/>
      <c r="K291" s="103"/>
    </row>
    <row r="292" spans="2:11" x14ac:dyDescent="0.2">
      <c r="B292" s="100"/>
      <c r="C292" s="100"/>
      <c r="D292" s="100"/>
      <c r="E292" s="100"/>
      <c r="F292" s="103"/>
      <c r="G292" s="100"/>
      <c r="H292" s="100"/>
      <c r="I292" s="100"/>
      <c r="J292" s="100"/>
      <c r="K292" s="103"/>
    </row>
    <row r="293" spans="2:11" x14ac:dyDescent="0.2">
      <c r="B293" s="100"/>
      <c r="C293" s="100"/>
      <c r="D293" s="100"/>
      <c r="E293" s="100"/>
      <c r="F293" s="103"/>
      <c r="G293" s="100"/>
      <c r="H293" s="100"/>
      <c r="I293" s="100"/>
      <c r="J293" s="100"/>
      <c r="K293" s="103"/>
    </row>
    <row r="294" spans="2:11" x14ac:dyDescent="0.2">
      <c r="B294" s="100"/>
      <c r="C294" s="100"/>
      <c r="D294" s="100"/>
      <c r="E294" s="100"/>
      <c r="F294" s="103"/>
      <c r="G294" s="100"/>
      <c r="H294" s="100"/>
      <c r="I294" s="100"/>
      <c r="J294" s="100"/>
      <c r="K294" s="103"/>
    </row>
    <row r="295" spans="2:11" x14ac:dyDescent="0.2">
      <c r="B295" s="100"/>
      <c r="C295" s="100"/>
      <c r="D295" s="100"/>
      <c r="E295" s="100"/>
      <c r="F295" s="103"/>
      <c r="G295" s="100"/>
      <c r="H295" s="100"/>
      <c r="I295" s="100"/>
      <c r="J295" s="100"/>
      <c r="K295" s="103"/>
    </row>
    <row r="296" spans="2:11" x14ac:dyDescent="0.2">
      <c r="B296" s="100"/>
      <c r="C296" s="100"/>
      <c r="D296" s="100"/>
      <c r="E296" s="100"/>
      <c r="F296" s="103"/>
      <c r="G296" s="100"/>
      <c r="H296" s="100"/>
      <c r="I296" s="100"/>
      <c r="J296" s="100"/>
      <c r="K296" s="103"/>
    </row>
    <row r="297" spans="2:11" x14ac:dyDescent="0.2">
      <c r="B297" s="100"/>
      <c r="C297" s="100"/>
      <c r="D297" s="100"/>
      <c r="E297" s="100"/>
      <c r="F297" s="103"/>
      <c r="G297" s="100"/>
      <c r="H297" s="100"/>
      <c r="I297" s="100"/>
      <c r="J297" s="100"/>
      <c r="K297" s="103"/>
    </row>
    <row r="298" spans="2:11" x14ac:dyDescent="0.2">
      <c r="B298" s="100"/>
      <c r="C298" s="100"/>
      <c r="D298" s="100"/>
      <c r="E298" s="100"/>
      <c r="F298" s="103"/>
      <c r="G298" s="100"/>
      <c r="H298" s="100"/>
      <c r="I298" s="100"/>
      <c r="J298" s="100"/>
      <c r="K298" s="103"/>
    </row>
    <row r="299" spans="2:11" x14ac:dyDescent="0.2">
      <c r="B299" s="100"/>
      <c r="C299" s="100"/>
      <c r="D299" s="100"/>
      <c r="E299" s="100"/>
      <c r="F299" s="103"/>
      <c r="G299" s="100"/>
      <c r="H299" s="100"/>
      <c r="I299" s="100"/>
      <c r="J299" s="100"/>
      <c r="K299" s="103"/>
    </row>
    <row r="300" spans="2:11" x14ac:dyDescent="0.2">
      <c r="B300" s="100"/>
      <c r="C300" s="100"/>
      <c r="D300" s="100"/>
      <c r="E300" s="100"/>
      <c r="F300" s="103"/>
      <c r="G300" s="100"/>
      <c r="H300" s="100"/>
      <c r="I300" s="100"/>
      <c r="J300" s="100"/>
      <c r="K300" s="103"/>
    </row>
    <row r="301" spans="2:11" x14ac:dyDescent="0.2">
      <c r="B301" s="100"/>
      <c r="C301" s="100"/>
      <c r="D301" s="100"/>
      <c r="E301" s="100"/>
      <c r="F301" s="103"/>
      <c r="G301" s="100"/>
      <c r="H301" s="100"/>
      <c r="I301" s="100"/>
      <c r="J301" s="100"/>
      <c r="K301" s="103"/>
    </row>
    <row r="302" spans="2:11" x14ac:dyDescent="0.2">
      <c r="B302" s="100"/>
      <c r="C302" s="100"/>
      <c r="D302" s="100"/>
      <c r="E302" s="100"/>
      <c r="F302" s="103"/>
      <c r="G302" s="100"/>
      <c r="H302" s="100"/>
      <c r="I302" s="100"/>
      <c r="J302" s="100"/>
      <c r="K302" s="103"/>
    </row>
    <row r="303" spans="2:11" x14ac:dyDescent="0.2">
      <c r="B303" s="100"/>
      <c r="C303" s="100"/>
      <c r="D303" s="100"/>
      <c r="E303" s="100"/>
      <c r="F303" s="103"/>
      <c r="G303" s="100"/>
      <c r="H303" s="100"/>
      <c r="I303" s="100"/>
      <c r="J303" s="100"/>
      <c r="K303" s="103"/>
    </row>
    <row r="304" spans="2:11" x14ac:dyDescent="0.2">
      <c r="B304" s="100"/>
      <c r="C304" s="100"/>
      <c r="D304" s="100"/>
      <c r="E304" s="100"/>
      <c r="F304" s="103"/>
      <c r="G304" s="100"/>
      <c r="H304" s="100"/>
      <c r="I304" s="100"/>
      <c r="J304" s="100"/>
      <c r="K304" s="103"/>
    </row>
    <row r="305" spans="2:11" x14ac:dyDescent="0.2">
      <c r="B305" s="100"/>
      <c r="C305" s="100"/>
      <c r="D305" s="100"/>
      <c r="E305" s="100"/>
      <c r="F305" s="103"/>
      <c r="G305" s="100"/>
      <c r="H305" s="100"/>
      <c r="I305" s="100"/>
      <c r="J305" s="100"/>
      <c r="K305" s="103"/>
    </row>
    <row r="306" spans="2:11" x14ac:dyDescent="0.2">
      <c r="B306" s="100"/>
      <c r="C306" s="100"/>
      <c r="D306" s="100"/>
      <c r="E306" s="100"/>
      <c r="F306" s="103"/>
      <c r="G306" s="100"/>
      <c r="H306" s="100"/>
      <c r="I306" s="100"/>
      <c r="J306" s="100"/>
      <c r="K306" s="103"/>
    </row>
    <row r="307" spans="2:11" x14ac:dyDescent="0.2">
      <c r="B307" s="100"/>
      <c r="C307" s="100"/>
      <c r="D307" s="100"/>
      <c r="E307" s="100"/>
      <c r="F307" s="103"/>
      <c r="G307" s="100"/>
      <c r="H307" s="100"/>
      <c r="I307" s="100"/>
      <c r="J307" s="100"/>
      <c r="K307" s="103"/>
    </row>
    <row r="308" spans="2:11" x14ac:dyDescent="0.2">
      <c r="B308" s="100"/>
      <c r="C308" s="100"/>
      <c r="D308" s="100"/>
      <c r="E308" s="100"/>
      <c r="F308" s="103"/>
      <c r="G308" s="100"/>
      <c r="H308" s="100"/>
      <c r="I308" s="100"/>
      <c r="J308" s="100"/>
      <c r="K308" s="103"/>
    </row>
    <row r="309" spans="2:11" x14ac:dyDescent="0.2">
      <c r="B309" s="100"/>
      <c r="C309" s="100"/>
      <c r="D309" s="100"/>
      <c r="E309" s="100"/>
      <c r="F309" s="103"/>
      <c r="G309" s="100"/>
      <c r="H309" s="100"/>
      <c r="I309" s="100"/>
      <c r="J309" s="100"/>
      <c r="K309" s="103"/>
    </row>
    <row r="310" spans="2:11" x14ac:dyDescent="0.2">
      <c r="B310" s="100"/>
      <c r="C310" s="100"/>
      <c r="D310" s="100"/>
      <c r="E310" s="100"/>
      <c r="F310" s="103"/>
      <c r="G310" s="100"/>
      <c r="H310" s="100"/>
      <c r="I310" s="100"/>
      <c r="J310" s="100"/>
      <c r="K310" s="103"/>
    </row>
    <row r="311" spans="2:11" x14ac:dyDescent="0.2">
      <c r="B311" s="100"/>
      <c r="C311" s="100"/>
      <c r="D311" s="100"/>
      <c r="E311" s="100"/>
      <c r="F311" s="103"/>
      <c r="G311" s="100"/>
      <c r="H311" s="100"/>
      <c r="I311" s="100"/>
      <c r="J311" s="100"/>
      <c r="K311" s="103"/>
    </row>
    <row r="312" spans="2:11" x14ac:dyDescent="0.2">
      <c r="B312" s="100"/>
      <c r="C312" s="100"/>
      <c r="D312" s="100"/>
      <c r="E312" s="100"/>
      <c r="F312" s="103"/>
      <c r="G312" s="100"/>
      <c r="H312" s="100"/>
      <c r="I312" s="100"/>
      <c r="J312" s="100"/>
      <c r="K312" s="103"/>
    </row>
    <row r="313" spans="2:11" x14ac:dyDescent="0.2">
      <c r="B313" s="100"/>
      <c r="C313" s="100"/>
      <c r="D313" s="100"/>
      <c r="E313" s="100"/>
      <c r="F313" s="103"/>
      <c r="G313" s="100"/>
      <c r="H313" s="100"/>
      <c r="I313" s="100"/>
      <c r="J313" s="100"/>
      <c r="K313" s="103"/>
    </row>
    <row r="314" spans="2:11" x14ac:dyDescent="0.2">
      <c r="B314" s="100"/>
      <c r="C314" s="100"/>
      <c r="D314" s="100"/>
      <c r="E314" s="100"/>
      <c r="F314" s="103"/>
      <c r="G314" s="100"/>
      <c r="H314" s="100"/>
      <c r="I314" s="100"/>
      <c r="J314" s="100"/>
      <c r="K314" s="103"/>
    </row>
    <row r="315" spans="2:11" x14ac:dyDescent="0.2">
      <c r="B315" s="100"/>
      <c r="C315" s="100"/>
      <c r="D315" s="100"/>
      <c r="E315" s="100"/>
      <c r="F315" s="103"/>
      <c r="G315" s="100"/>
      <c r="H315" s="100"/>
      <c r="I315" s="100"/>
      <c r="J315" s="100"/>
      <c r="K315" s="103"/>
    </row>
    <row r="316" spans="2:11" x14ac:dyDescent="0.2">
      <c r="B316" s="100"/>
      <c r="C316" s="100"/>
      <c r="D316" s="100"/>
      <c r="E316" s="100"/>
      <c r="F316" s="103"/>
      <c r="G316" s="100"/>
      <c r="H316" s="100"/>
      <c r="I316" s="100"/>
      <c r="J316" s="100"/>
      <c r="K316" s="103"/>
    </row>
    <row r="317" spans="2:11" x14ac:dyDescent="0.2">
      <c r="B317" s="100"/>
      <c r="C317" s="100"/>
      <c r="D317" s="100"/>
      <c r="E317" s="100"/>
      <c r="F317" s="103"/>
      <c r="G317" s="100"/>
      <c r="H317" s="100"/>
      <c r="I317" s="100"/>
      <c r="J317" s="100"/>
      <c r="K317" s="103"/>
    </row>
    <row r="318" spans="2:11" x14ac:dyDescent="0.2">
      <c r="B318" s="100"/>
      <c r="C318" s="100"/>
      <c r="D318" s="100"/>
      <c r="E318" s="100"/>
      <c r="F318" s="103"/>
      <c r="G318" s="100"/>
      <c r="H318" s="100"/>
      <c r="I318" s="100"/>
      <c r="J318" s="100"/>
      <c r="K318" s="103"/>
    </row>
    <row r="319" spans="2:11" x14ac:dyDescent="0.2">
      <c r="B319" s="100"/>
      <c r="C319" s="100"/>
      <c r="D319" s="100"/>
      <c r="E319" s="100"/>
      <c r="F319" s="103"/>
      <c r="G319" s="100"/>
      <c r="H319" s="100"/>
      <c r="I319" s="100"/>
      <c r="J319" s="100"/>
      <c r="K319" s="103"/>
    </row>
    <row r="320" spans="2:11" x14ac:dyDescent="0.2">
      <c r="B320" s="100"/>
      <c r="C320" s="100"/>
      <c r="D320" s="100"/>
      <c r="E320" s="100"/>
      <c r="F320" s="103"/>
      <c r="G320" s="100"/>
      <c r="H320" s="100"/>
      <c r="I320" s="100"/>
      <c r="J320" s="100"/>
      <c r="K320" s="103"/>
    </row>
    <row r="321" spans="2:11" x14ac:dyDescent="0.2">
      <c r="B321" s="100"/>
      <c r="C321" s="100"/>
      <c r="D321" s="100"/>
      <c r="E321" s="100"/>
      <c r="F321" s="103"/>
      <c r="G321" s="100"/>
      <c r="H321" s="100"/>
      <c r="I321" s="100"/>
      <c r="J321" s="100"/>
      <c r="K321" s="103"/>
    </row>
    <row r="322" spans="2:11" x14ac:dyDescent="0.2">
      <c r="B322" s="100"/>
      <c r="C322" s="100"/>
      <c r="D322" s="100"/>
      <c r="E322" s="100"/>
      <c r="F322" s="103"/>
      <c r="G322" s="100"/>
      <c r="H322" s="100"/>
      <c r="I322" s="100"/>
      <c r="J322" s="100"/>
      <c r="K322" s="103"/>
    </row>
    <row r="323" spans="2:11" x14ac:dyDescent="0.2">
      <c r="B323" s="100"/>
      <c r="C323" s="100"/>
      <c r="D323" s="100"/>
      <c r="E323" s="100"/>
      <c r="F323" s="103"/>
      <c r="G323" s="100"/>
      <c r="H323" s="100"/>
      <c r="I323" s="100"/>
      <c r="J323" s="100"/>
      <c r="K323" s="103"/>
    </row>
    <row r="324" spans="2:11" x14ac:dyDescent="0.2">
      <c r="B324" s="100"/>
      <c r="C324" s="100"/>
      <c r="D324" s="100"/>
      <c r="E324" s="100"/>
      <c r="F324" s="103"/>
      <c r="G324" s="100"/>
      <c r="H324" s="100"/>
      <c r="I324" s="100"/>
      <c r="J324" s="100"/>
      <c r="K324" s="103"/>
    </row>
    <row r="325" spans="2:11" x14ac:dyDescent="0.2">
      <c r="B325" s="100"/>
      <c r="C325" s="100"/>
      <c r="D325" s="100"/>
      <c r="E325" s="100"/>
      <c r="F325" s="103"/>
      <c r="G325" s="100"/>
      <c r="H325" s="100"/>
      <c r="I325" s="100"/>
      <c r="J325" s="100"/>
      <c r="K325" s="103"/>
    </row>
    <row r="326" spans="2:11" x14ac:dyDescent="0.2">
      <c r="B326" s="100"/>
      <c r="C326" s="100"/>
      <c r="D326" s="100"/>
      <c r="E326" s="100"/>
      <c r="F326" s="103"/>
      <c r="G326" s="100"/>
      <c r="H326" s="100"/>
      <c r="I326" s="100"/>
      <c r="J326" s="100"/>
      <c r="K326" s="103"/>
    </row>
    <row r="327" spans="2:11" x14ac:dyDescent="0.2">
      <c r="B327" s="100"/>
      <c r="C327" s="100"/>
      <c r="D327" s="100"/>
      <c r="E327" s="100"/>
      <c r="F327" s="103"/>
      <c r="G327" s="100"/>
      <c r="H327" s="100"/>
      <c r="I327" s="100"/>
      <c r="J327" s="100"/>
      <c r="K327" s="103"/>
    </row>
    <row r="328" spans="2:11" x14ac:dyDescent="0.2">
      <c r="B328" s="100"/>
      <c r="C328" s="100"/>
      <c r="D328" s="100"/>
      <c r="E328" s="100"/>
      <c r="F328" s="103"/>
      <c r="G328" s="100"/>
      <c r="H328" s="100"/>
      <c r="I328" s="100"/>
      <c r="J328" s="100"/>
      <c r="K328" s="103"/>
    </row>
    <row r="329" spans="2:11" x14ac:dyDescent="0.2">
      <c r="B329" s="100"/>
      <c r="C329" s="100"/>
      <c r="D329" s="100"/>
      <c r="E329" s="100"/>
      <c r="F329" s="103"/>
      <c r="G329" s="100"/>
      <c r="H329" s="100"/>
      <c r="I329" s="100"/>
      <c r="J329" s="100"/>
      <c r="K329" s="103"/>
    </row>
    <row r="330" spans="2:11" x14ac:dyDescent="0.2">
      <c r="B330" s="100"/>
      <c r="C330" s="100"/>
      <c r="D330" s="100"/>
      <c r="E330" s="100"/>
      <c r="F330" s="103"/>
      <c r="G330" s="100"/>
      <c r="H330" s="100"/>
      <c r="I330" s="100"/>
      <c r="J330" s="100"/>
      <c r="K330" s="103"/>
    </row>
    <row r="331" spans="2:11" x14ac:dyDescent="0.2">
      <c r="B331" s="100"/>
      <c r="C331" s="100"/>
      <c r="D331" s="100"/>
      <c r="E331" s="100"/>
      <c r="F331" s="103"/>
      <c r="G331" s="100"/>
      <c r="H331" s="100"/>
      <c r="I331" s="100"/>
      <c r="J331" s="100"/>
      <c r="K331" s="103"/>
    </row>
    <row r="332" spans="2:11" x14ac:dyDescent="0.2">
      <c r="B332" s="100"/>
      <c r="C332" s="100"/>
      <c r="D332" s="100"/>
      <c r="E332" s="100"/>
      <c r="F332" s="103"/>
      <c r="G332" s="100"/>
      <c r="H332" s="100"/>
      <c r="I332" s="100"/>
      <c r="J332" s="100"/>
      <c r="K332" s="103"/>
    </row>
    <row r="333" spans="2:11" x14ac:dyDescent="0.2">
      <c r="B333" s="100"/>
      <c r="C333" s="100"/>
      <c r="D333" s="100"/>
      <c r="E333" s="100"/>
      <c r="F333" s="103"/>
      <c r="G333" s="100"/>
      <c r="H333" s="100"/>
      <c r="I333" s="100"/>
      <c r="J333" s="100"/>
      <c r="K333" s="103"/>
    </row>
    <row r="334" spans="2:11" x14ac:dyDescent="0.2">
      <c r="B334" s="100"/>
      <c r="C334" s="100"/>
      <c r="D334" s="100"/>
      <c r="E334" s="100"/>
      <c r="F334" s="103"/>
      <c r="G334" s="100"/>
      <c r="H334" s="100"/>
      <c r="I334" s="100"/>
      <c r="J334" s="100"/>
      <c r="K334" s="103"/>
    </row>
    <row r="335" spans="2:11" x14ac:dyDescent="0.2">
      <c r="B335" s="100"/>
      <c r="C335" s="100"/>
      <c r="D335" s="100"/>
      <c r="E335" s="100"/>
      <c r="F335" s="103"/>
      <c r="G335" s="100"/>
      <c r="H335" s="100"/>
      <c r="I335" s="100"/>
      <c r="J335" s="100"/>
      <c r="K335" s="103"/>
    </row>
    <row r="336" spans="2:11" x14ac:dyDescent="0.2">
      <c r="B336" s="100"/>
      <c r="C336" s="100"/>
      <c r="D336" s="100"/>
      <c r="E336" s="100"/>
      <c r="F336" s="103"/>
      <c r="G336" s="100"/>
      <c r="H336" s="100"/>
      <c r="I336" s="100"/>
      <c r="J336" s="100"/>
      <c r="K336" s="103"/>
    </row>
    <row r="337" spans="2:11" x14ac:dyDescent="0.2">
      <c r="B337" s="100"/>
      <c r="C337" s="100"/>
      <c r="D337" s="100"/>
      <c r="E337" s="100"/>
      <c r="F337" s="103"/>
      <c r="G337" s="100"/>
      <c r="H337" s="100"/>
      <c r="I337" s="100"/>
      <c r="J337" s="100"/>
      <c r="K337" s="103"/>
    </row>
    <row r="338" spans="2:11" x14ac:dyDescent="0.2">
      <c r="B338" s="100"/>
      <c r="C338" s="100"/>
      <c r="D338" s="100"/>
      <c r="E338" s="100"/>
      <c r="F338" s="103"/>
      <c r="G338" s="100"/>
      <c r="H338" s="100"/>
      <c r="I338" s="100"/>
      <c r="J338" s="100"/>
      <c r="K338" s="103"/>
    </row>
    <row r="339" spans="2:11" x14ac:dyDescent="0.2">
      <c r="B339" s="100"/>
      <c r="C339" s="100"/>
      <c r="D339" s="100"/>
      <c r="E339" s="100"/>
      <c r="F339" s="103"/>
      <c r="G339" s="100"/>
      <c r="H339" s="100"/>
      <c r="I339" s="100"/>
      <c r="J339" s="100"/>
      <c r="K339" s="103"/>
    </row>
    <row r="340" spans="2:11" x14ac:dyDescent="0.2">
      <c r="B340" s="100"/>
      <c r="C340" s="100"/>
      <c r="D340" s="100"/>
      <c r="E340" s="100"/>
      <c r="F340" s="103"/>
      <c r="G340" s="100"/>
      <c r="H340" s="100"/>
      <c r="I340" s="100"/>
      <c r="J340" s="100"/>
      <c r="K340" s="103"/>
    </row>
    <row r="341" spans="2:11" x14ac:dyDescent="0.2">
      <c r="B341" s="100"/>
      <c r="C341" s="100"/>
      <c r="D341" s="100"/>
      <c r="E341" s="100"/>
      <c r="F341" s="103"/>
      <c r="G341" s="100"/>
      <c r="H341" s="100"/>
      <c r="I341" s="100"/>
      <c r="J341" s="100"/>
      <c r="K341" s="103"/>
    </row>
    <row r="342" spans="2:11" x14ac:dyDescent="0.2">
      <c r="B342" s="100"/>
      <c r="C342" s="100"/>
      <c r="D342" s="100"/>
      <c r="E342" s="100"/>
      <c r="F342" s="103"/>
      <c r="G342" s="100"/>
      <c r="H342" s="100"/>
      <c r="I342" s="100"/>
      <c r="J342" s="100"/>
      <c r="K342" s="103"/>
    </row>
    <row r="343" spans="2:11" x14ac:dyDescent="0.2">
      <c r="B343" s="100"/>
      <c r="C343" s="100"/>
      <c r="D343" s="100"/>
      <c r="E343" s="100"/>
      <c r="F343" s="103"/>
      <c r="G343" s="100"/>
      <c r="H343" s="100"/>
      <c r="I343" s="100"/>
      <c r="J343" s="100"/>
      <c r="K343" s="103"/>
    </row>
    <row r="344" spans="2:11" x14ac:dyDescent="0.2">
      <c r="B344" s="100"/>
      <c r="C344" s="100"/>
      <c r="D344" s="100"/>
      <c r="E344" s="100"/>
      <c r="F344" s="103"/>
      <c r="G344" s="100"/>
      <c r="H344" s="100"/>
      <c r="I344" s="100"/>
      <c r="J344" s="100"/>
      <c r="K344" s="103"/>
    </row>
    <row r="345" spans="2:11" x14ac:dyDescent="0.2">
      <c r="B345" s="100"/>
      <c r="C345" s="100"/>
      <c r="D345" s="100"/>
      <c r="E345" s="100"/>
      <c r="F345" s="103"/>
      <c r="G345" s="100"/>
      <c r="H345" s="100"/>
      <c r="I345" s="100"/>
      <c r="J345" s="100"/>
      <c r="K345" s="103"/>
    </row>
    <row r="346" spans="2:11" x14ac:dyDescent="0.2">
      <c r="B346" s="100"/>
      <c r="C346" s="100"/>
      <c r="D346" s="100"/>
      <c r="E346" s="100"/>
      <c r="F346" s="103"/>
      <c r="G346" s="100"/>
      <c r="H346" s="100"/>
      <c r="I346" s="100"/>
      <c r="J346" s="100"/>
      <c r="K346" s="103"/>
    </row>
    <row r="347" spans="2:11" x14ac:dyDescent="0.2">
      <c r="B347" s="100"/>
      <c r="C347" s="100"/>
      <c r="D347" s="100"/>
      <c r="E347" s="100"/>
      <c r="F347" s="103"/>
      <c r="G347" s="100"/>
      <c r="H347" s="100"/>
      <c r="I347" s="100"/>
      <c r="J347" s="100"/>
      <c r="K347" s="103"/>
    </row>
    <row r="348" spans="2:11" x14ac:dyDescent="0.2">
      <c r="B348" s="100"/>
      <c r="C348" s="100"/>
      <c r="D348" s="100"/>
      <c r="E348" s="100"/>
      <c r="F348" s="103"/>
      <c r="G348" s="100"/>
      <c r="H348" s="100"/>
      <c r="I348" s="100"/>
      <c r="J348" s="100"/>
      <c r="K348" s="103"/>
    </row>
    <row r="349" spans="2:11" x14ac:dyDescent="0.2">
      <c r="B349" s="100"/>
      <c r="C349" s="100"/>
      <c r="D349" s="100"/>
      <c r="E349" s="100"/>
      <c r="F349" s="103"/>
      <c r="G349" s="100"/>
      <c r="H349" s="100"/>
      <c r="I349" s="100"/>
      <c r="J349" s="100"/>
      <c r="K349" s="103"/>
    </row>
    <row r="350" spans="2:11" x14ac:dyDescent="0.2">
      <c r="B350" s="100"/>
      <c r="C350" s="100"/>
      <c r="D350" s="100"/>
      <c r="E350" s="100"/>
      <c r="F350" s="103"/>
      <c r="G350" s="100"/>
      <c r="H350" s="100"/>
      <c r="I350" s="100"/>
      <c r="J350" s="100"/>
      <c r="K350" s="103"/>
    </row>
    <row r="351" spans="2:11" x14ac:dyDescent="0.2">
      <c r="B351" s="100"/>
      <c r="C351" s="100"/>
      <c r="D351" s="100"/>
      <c r="E351" s="100"/>
      <c r="F351" s="103"/>
      <c r="G351" s="100"/>
      <c r="H351" s="100"/>
      <c r="I351" s="100"/>
      <c r="J351" s="100"/>
      <c r="K351" s="103"/>
    </row>
    <row r="352" spans="2:11" x14ac:dyDescent="0.2">
      <c r="B352" s="100"/>
      <c r="C352" s="100"/>
      <c r="D352" s="100"/>
      <c r="E352" s="100"/>
      <c r="F352" s="103"/>
      <c r="G352" s="100"/>
      <c r="H352" s="100"/>
      <c r="I352" s="100"/>
      <c r="J352" s="100"/>
      <c r="K352" s="103"/>
    </row>
    <row r="353" spans="2:11" x14ac:dyDescent="0.2">
      <c r="B353" s="100"/>
      <c r="C353" s="100"/>
      <c r="D353" s="100"/>
      <c r="E353" s="100"/>
      <c r="F353" s="103"/>
      <c r="G353" s="100"/>
      <c r="H353" s="100"/>
      <c r="I353" s="100"/>
      <c r="J353" s="100"/>
      <c r="K353" s="103"/>
    </row>
    <row r="354" spans="2:11" x14ac:dyDescent="0.2">
      <c r="B354" s="100"/>
      <c r="C354" s="100"/>
      <c r="D354" s="100"/>
      <c r="E354" s="100"/>
      <c r="F354" s="103"/>
      <c r="G354" s="100"/>
      <c r="H354" s="100"/>
      <c r="I354" s="100"/>
      <c r="J354" s="100"/>
      <c r="K354" s="103"/>
    </row>
    <row r="355" spans="2:11" x14ac:dyDescent="0.2">
      <c r="B355" s="100"/>
      <c r="C355" s="100"/>
      <c r="D355" s="100"/>
      <c r="E355" s="100"/>
      <c r="F355" s="103"/>
      <c r="G355" s="100"/>
      <c r="H355" s="100"/>
      <c r="I355" s="100"/>
      <c r="J355" s="100"/>
      <c r="K355" s="103"/>
    </row>
    <row r="356" spans="2:11" x14ac:dyDescent="0.2">
      <c r="B356" s="100"/>
      <c r="C356" s="100"/>
      <c r="D356" s="100"/>
      <c r="E356" s="100"/>
      <c r="F356" s="103"/>
      <c r="G356" s="100"/>
      <c r="H356" s="100"/>
      <c r="I356" s="100"/>
      <c r="J356" s="100"/>
      <c r="K356" s="103"/>
    </row>
    <row r="357" spans="2:11" x14ac:dyDescent="0.2">
      <c r="B357" s="100"/>
      <c r="C357" s="100"/>
      <c r="D357" s="100"/>
      <c r="E357" s="100"/>
      <c r="F357" s="103"/>
      <c r="G357" s="100"/>
      <c r="H357" s="100"/>
      <c r="I357" s="100"/>
      <c r="J357" s="100"/>
      <c r="K357" s="103"/>
    </row>
    <row r="358" spans="2:11" x14ac:dyDescent="0.2">
      <c r="B358" s="100"/>
      <c r="C358" s="100"/>
      <c r="D358" s="100"/>
      <c r="E358" s="100"/>
      <c r="F358" s="103"/>
      <c r="G358" s="100"/>
      <c r="H358" s="100"/>
      <c r="I358" s="100"/>
      <c r="J358" s="100"/>
      <c r="K358" s="103"/>
    </row>
    <row r="359" spans="2:11" x14ac:dyDescent="0.2">
      <c r="B359" s="100"/>
      <c r="C359" s="100"/>
      <c r="D359" s="100"/>
      <c r="E359" s="100"/>
      <c r="F359" s="103"/>
      <c r="G359" s="100"/>
      <c r="H359" s="100"/>
      <c r="I359" s="100"/>
      <c r="J359" s="100"/>
      <c r="K359" s="103"/>
    </row>
    <row r="360" spans="2:11" x14ac:dyDescent="0.2">
      <c r="B360" s="100"/>
      <c r="C360" s="100"/>
      <c r="D360" s="100"/>
      <c r="E360" s="100"/>
      <c r="F360" s="103"/>
      <c r="G360" s="100"/>
      <c r="H360" s="100"/>
      <c r="I360" s="100"/>
      <c r="J360" s="100"/>
      <c r="K360" s="103"/>
    </row>
    <row r="361" spans="2:11" x14ac:dyDescent="0.2">
      <c r="B361" s="100"/>
      <c r="C361" s="100"/>
      <c r="D361" s="100"/>
      <c r="E361" s="100"/>
      <c r="F361" s="103"/>
      <c r="G361" s="100"/>
      <c r="H361" s="100"/>
      <c r="I361" s="100"/>
      <c r="J361" s="100"/>
      <c r="K361" s="103"/>
    </row>
    <row r="362" spans="2:11" x14ac:dyDescent="0.2">
      <c r="B362" s="100"/>
      <c r="C362" s="100"/>
      <c r="D362" s="100"/>
      <c r="E362" s="100"/>
      <c r="F362" s="103"/>
      <c r="G362" s="100"/>
      <c r="H362" s="100"/>
      <c r="I362" s="100"/>
      <c r="J362" s="100"/>
      <c r="K362" s="103"/>
    </row>
    <row r="363" spans="2:11" x14ac:dyDescent="0.2">
      <c r="B363" s="100"/>
      <c r="C363" s="100"/>
      <c r="D363" s="100"/>
      <c r="E363" s="100"/>
      <c r="F363" s="103"/>
      <c r="G363" s="100"/>
      <c r="H363" s="100"/>
      <c r="I363" s="100"/>
      <c r="J363" s="100"/>
      <c r="K363" s="103"/>
    </row>
    <row r="364" spans="2:11" x14ac:dyDescent="0.2">
      <c r="B364" s="100"/>
      <c r="C364" s="100"/>
      <c r="D364" s="100"/>
      <c r="E364" s="100"/>
      <c r="F364" s="103"/>
      <c r="G364" s="100"/>
      <c r="H364" s="100"/>
      <c r="I364" s="100"/>
      <c r="J364" s="100"/>
      <c r="K364" s="103"/>
    </row>
    <row r="365" spans="2:11" x14ac:dyDescent="0.2">
      <c r="B365" s="100"/>
      <c r="C365" s="100"/>
      <c r="D365" s="100"/>
      <c r="E365" s="100"/>
      <c r="F365" s="103"/>
      <c r="G365" s="100"/>
      <c r="H365" s="100"/>
      <c r="I365" s="100"/>
      <c r="J365" s="100"/>
      <c r="K365" s="103"/>
    </row>
    <row r="366" spans="2:11" x14ac:dyDescent="0.2">
      <c r="B366" s="100"/>
      <c r="C366" s="100"/>
      <c r="D366" s="100"/>
      <c r="E366" s="100"/>
      <c r="F366" s="103"/>
      <c r="G366" s="100"/>
      <c r="H366" s="100"/>
      <c r="I366" s="100"/>
      <c r="J366" s="100"/>
      <c r="K366" s="103"/>
    </row>
    <row r="367" spans="2:11" x14ac:dyDescent="0.2">
      <c r="B367" s="100"/>
      <c r="C367" s="100"/>
      <c r="D367" s="100"/>
      <c r="E367" s="100"/>
      <c r="F367" s="103"/>
      <c r="G367" s="100"/>
      <c r="H367" s="100"/>
      <c r="I367" s="100"/>
      <c r="J367" s="100"/>
      <c r="K367" s="103"/>
    </row>
    <row r="368" spans="2:11" x14ac:dyDescent="0.2">
      <c r="B368" s="100"/>
      <c r="C368" s="100"/>
      <c r="D368" s="100"/>
      <c r="E368" s="100"/>
      <c r="F368" s="103"/>
      <c r="G368" s="100"/>
      <c r="H368" s="100"/>
      <c r="I368" s="100"/>
      <c r="J368" s="100"/>
      <c r="K368" s="103"/>
    </row>
    <row r="369" spans="2:11" x14ac:dyDescent="0.2">
      <c r="B369" s="100"/>
      <c r="C369" s="100"/>
      <c r="D369" s="100"/>
      <c r="E369" s="100"/>
      <c r="F369" s="103"/>
      <c r="G369" s="100"/>
      <c r="H369" s="100"/>
      <c r="I369" s="100"/>
      <c r="J369" s="100"/>
      <c r="K369" s="103"/>
    </row>
    <row r="370" spans="2:11" x14ac:dyDescent="0.2">
      <c r="B370" s="100"/>
      <c r="C370" s="100"/>
      <c r="D370" s="100"/>
      <c r="E370" s="100"/>
      <c r="F370" s="103"/>
      <c r="G370" s="100"/>
      <c r="H370" s="100"/>
      <c r="I370" s="100"/>
      <c r="J370" s="100"/>
      <c r="K370" s="103"/>
    </row>
    <row r="371" spans="2:11" x14ac:dyDescent="0.2">
      <c r="B371" s="100"/>
      <c r="C371" s="100"/>
      <c r="D371" s="100"/>
      <c r="E371" s="100"/>
      <c r="F371" s="103"/>
      <c r="G371" s="100"/>
      <c r="H371" s="100"/>
      <c r="I371" s="100"/>
      <c r="J371" s="100"/>
      <c r="K371" s="103"/>
    </row>
    <row r="372" spans="2:11" x14ac:dyDescent="0.2">
      <c r="B372" s="100"/>
      <c r="C372" s="100"/>
      <c r="D372" s="100"/>
      <c r="E372" s="100"/>
      <c r="F372" s="103"/>
      <c r="G372" s="100"/>
      <c r="H372" s="100"/>
      <c r="I372" s="100"/>
      <c r="J372" s="100"/>
      <c r="K372" s="103"/>
    </row>
    <row r="373" spans="2:11" x14ac:dyDescent="0.2">
      <c r="B373" s="100"/>
      <c r="C373" s="100"/>
      <c r="D373" s="100"/>
      <c r="E373" s="100"/>
      <c r="F373" s="103"/>
      <c r="G373" s="100"/>
      <c r="H373" s="100"/>
      <c r="I373" s="100"/>
      <c r="J373" s="100"/>
      <c r="K373" s="103"/>
    </row>
    <row r="374" spans="2:11" x14ac:dyDescent="0.2">
      <c r="B374" s="100"/>
      <c r="C374" s="100"/>
      <c r="D374" s="100"/>
      <c r="E374" s="100"/>
      <c r="F374" s="103"/>
      <c r="G374" s="100"/>
      <c r="H374" s="100"/>
      <c r="I374" s="100"/>
      <c r="J374" s="100"/>
      <c r="K374" s="103"/>
    </row>
    <row r="375" spans="2:11" x14ac:dyDescent="0.2">
      <c r="B375" s="100"/>
      <c r="C375" s="100"/>
      <c r="D375" s="100"/>
      <c r="E375" s="100"/>
      <c r="F375" s="103"/>
      <c r="G375" s="100"/>
      <c r="H375" s="100"/>
      <c r="I375" s="100"/>
      <c r="J375" s="100"/>
      <c r="K375" s="103"/>
    </row>
    <row r="376" spans="2:11" x14ac:dyDescent="0.2">
      <c r="B376" s="100"/>
      <c r="C376" s="100"/>
      <c r="D376" s="100"/>
      <c r="E376" s="100"/>
      <c r="F376" s="103"/>
      <c r="G376" s="100"/>
      <c r="H376" s="100"/>
      <c r="I376" s="100"/>
      <c r="J376" s="100"/>
      <c r="K376" s="103"/>
    </row>
    <row r="377" spans="2:11" x14ac:dyDescent="0.2">
      <c r="B377" s="100"/>
      <c r="C377" s="100"/>
      <c r="D377" s="100"/>
      <c r="E377" s="100"/>
      <c r="F377" s="103"/>
      <c r="G377" s="100"/>
      <c r="H377" s="100"/>
      <c r="I377" s="100"/>
      <c r="J377" s="100"/>
      <c r="K377" s="103"/>
    </row>
    <row r="378" spans="2:11" x14ac:dyDescent="0.2">
      <c r="B378" s="100"/>
      <c r="C378" s="100"/>
      <c r="D378" s="100"/>
      <c r="E378" s="100"/>
      <c r="F378" s="103"/>
      <c r="G378" s="100"/>
      <c r="H378" s="100"/>
      <c r="I378" s="100"/>
      <c r="J378" s="100"/>
      <c r="K378" s="103"/>
    </row>
    <row r="379" spans="2:11" x14ac:dyDescent="0.2">
      <c r="B379" s="100"/>
      <c r="C379" s="100"/>
      <c r="D379" s="100"/>
      <c r="E379" s="100"/>
      <c r="F379" s="103"/>
      <c r="G379" s="100"/>
      <c r="H379" s="100"/>
      <c r="I379" s="100"/>
      <c r="J379" s="100"/>
      <c r="K379" s="103"/>
    </row>
    <row r="380" spans="2:11" x14ac:dyDescent="0.2">
      <c r="B380" s="100"/>
      <c r="C380" s="100"/>
      <c r="D380" s="100"/>
      <c r="E380" s="100"/>
      <c r="F380" s="103"/>
      <c r="G380" s="100"/>
      <c r="H380" s="100"/>
      <c r="I380" s="100"/>
      <c r="J380" s="100"/>
      <c r="K380" s="103"/>
    </row>
    <row r="381" spans="2:11" x14ac:dyDescent="0.2">
      <c r="B381" s="100"/>
      <c r="C381" s="100"/>
      <c r="D381" s="100"/>
      <c r="E381" s="100"/>
      <c r="F381" s="103"/>
      <c r="G381" s="100"/>
      <c r="H381" s="100"/>
      <c r="I381" s="100"/>
      <c r="J381" s="100"/>
      <c r="K381" s="103"/>
    </row>
    <row r="382" spans="2:11" x14ac:dyDescent="0.2">
      <c r="B382" s="100"/>
      <c r="C382" s="100"/>
      <c r="D382" s="100"/>
      <c r="E382" s="100"/>
      <c r="F382" s="103"/>
      <c r="G382" s="100"/>
      <c r="H382" s="100"/>
      <c r="I382" s="100"/>
      <c r="J382" s="100"/>
      <c r="K382" s="103"/>
    </row>
    <row r="383" spans="2:11" x14ac:dyDescent="0.2">
      <c r="B383" s="100"/>
      <c r="C383" s="100"/>
      <c r="D383" s="100"/>
      <c r="E383" s="100"/>
      <c r="F383" s="103"/>
      <c r="G383" s="100"/>
      <c r="H383" s="100"/>
      <c r="I383" s="100"/>
      <c r="J383" s="100"/>
      <c r="K383" s="103"/>
    </row>
    <row r="384" spans="2:11" x14ac:dyDescent="0.2">
      <c r="B384" s="100"/>
      <c r="C384" s="100"/>
      <c r="D384" s="100"/>
      <c r="E384" s="100"/>
      <c r="F384" s="103"/>
      <c r="G384" s="100"/>
      <c r="H384" s="100"/>
      <c r="I384" s="100"/>
      <c r="J384" s="100"/>
      <c r="K384" s="103"/>
    </row>
    <row r="385" spans="2:11" x14ac:dyDescent="0.2">
      <c r="B385" s="100"/>
      <c r="C385" s="100"/>
      <c r="D385" s="100"/>
      <c r="E385" s="100"/>
      <c r="F385" s="103"/>
      <c r="G385" s="100"/>
      <c r="H385" s="100"/>
      <c r="I385" s="100"/>
      <c r="J385" s="100"/>
      <c r="K385" s="103"/>
    </row>
    <row r="386" spans="2:11" x14ac:dyDescent="0.2">
      <c r="B386" s="100"/>
      <c r="C386" s="100"/>
      <c r="D386" s="100"/>
      <c r="E386" s="100"/>
      <c r="F386" s="103"/>
      <c r="G386" s="100"/>
      <c r="H386" s="100"/>
      <c r="I386" s="100"/>
      <c r="J386" s="100"/>
      <c r="K386" s="103"/>
    </row>
    <row r="387" spans="2:11" x14ac:dyDescent="0.2">
      <c r="B387" s="100"/>
      <c r="C387" s="100"/>
      <c r="D387" s="100"/>
      <c r="E387" s="100"/>
      <c r="F387" s="103"/>
      <c r="G387" s="100"/>
      <c r="H387" s="100"/>
      <c r="I387" s="100"/>
      <c r="J387" s="100"/>
      <c r="K387" s="103"/>
    </row>
    <row r="388" spans="2:11" x14ac:dyDescent="0.2">
      <c r="B388" s="100"/>
      <c r="C388" s="100"/>
      <c r="D388" s="100"/>
      <c r="E388" s="100"/>
      <c r="F388" s="103"/>
      <c r="G388" s="100"/>
      <c r="H388" s="100"/>
      <c r="I388" s="100"/>
      <c r="J388" s="100"/>
      <c r="K388" s="103"/>
    </row>
    <row r="389" spans="2:11" x14ac:dyDescent="0.2">
      <c r="B389" s="100"/>
      <c r="C389" s="100"/>
      <c r="D389" s="100"/>
      <c r="E389" s="100"/>
      <c r="F389" s="103"/>
      <c r="G389" s="100"/>
      <c r="H389" s="100"/>
      <c r="I389" s="100"/>
      <c r="J389" s="100"/>
      <c r="K389" s="103"/>
    </row>
    <row r="390" spans="2:11" x14ac:dyDescent="0.2">
      <c r="B390" s="100"/>
      <c r="C390" s="100"/>
      <c r="D390" s="100"/>
      <c r="E390" s="100"/>
      <c r="F390" s="103"/>
      <c r="G390" s="100"/>
      <c r="H390" s="100"/>
      <c r="I390" s="100"/>
      <c r="J390" s="100"/>
      <c r="K390" s="103"/>
    </row>
    <row r="391" spans="2:11" x14ac:dyDescent="0.2">
      <c r="B391" s="100"/>
      <c r="C391" s="100"/>
      <c r="D391" s="100"/>
      <c r="E391" s="100"/>
      <c r="F391" s="103"/>
      <c r="G391" s="100"/>
      <c r="H391" s="100"/>
      <c r="I391" s="100"/>
      <c r="J391" s="100"/>
      <c r="K391" s="103"/>
    </row>
    <row r="392" spans="2:11" x14ac:dyDescent="0.2">
      <c r="B392" s="100"/>
      <c r="C392" s="100"/>
      <c r="D392" s="100"/>
      <c r="E392" s="100"/>
      <c r="F392" s="103"/>
      <c r="G392" s="100"/>
      <c r="H392" s="100"/>
      <c r="I392" s="100"/>
      <c r="J392" s="100"/>
      <c r="K392" s="103"/>
    </row>
    <row r="393" spans="2:11" x14ac:dyDescent="0.2">
      <c r="B393" s="100"/>
      <c r="C393" s="100"/>
      <c r="D393" s="100"/>
      <c r="E393" s="100"/>
      <c r="F393" s="103"/>
      <c r="G393" s="100"/>
      <c r="H393" s="100"/>
      <c r="I393" s="100"/>
      <c r="J393" s="100"/>
      <c r="K393" s="103"/>
    </row>
    <row r="394" spans="2:11" x14ac:dyDescent="0.2">
      <c r="B394" s="100"/>
      <c r="C394" s="100"/>
      <c r="D394" s="100"/>
      <c r="E394" s="100"/>
      <c r="F394" s="103"/>
      <c r="G394" s="100"/>
      <c r="H394" s="100"/>
      <c r="I394" s="100"/>
      <c r="J394" s="100"/>
      <c r="K394" s="103"/>
    </row>
    <row r="395" spans="2:11" x14ac:dyDescent="0.2">
      <c r="B395" s="100"/>
      <c r="C395" s="100"/>
      <c r="D395" s="100"/>
      <c r="E395" s="100"/>
      <c r="F395" s="103"/>
      <c r="G395" s="100"/>
      <c r="H395" s="100"/>
      <c r="I395" s="100"/>
      <c r="J395" s="100"/>
      <c r="K395" s="103"/>
    </row>
    <row r="396" spans="2:11" x14ac:dyDescent="0.2">
      <c r="B396" s="100"/>
      <c r="C396" s="100"/>
      <c r="D396" s="100"/>
      <c r="E396" s="100"/>
      <c r="F396" s="103"/>
      <c r="G396" s="100"/>
      <c r="H396" s="100"/>
      <c r="I396" s="100"/>
      <c r="J396" s="100"/>
      <c r="K396" s="103"/>
    </row>
    <row r="397" spans="2:11" x14ac:dyDescent="0.2">
      <c r="B397" s="100"/>
      <c r="C397" s="100"/>
      <c r="D397" s="100"/>
      <c r="E397" s="100"/>
      <c r="F397" s="103"/>
      <c r="G397" s="100"/>
      <c r="H397" s="100"/>
      <c r="I397" s="100"/>
      <c r="J397" s="100"/>
      <c r="K397" s="103"/>
    </row>
    <row r="398" spans="2:11" x14ac:dyDescent="0.2">
      <c r="B398" s="100"/>
      <c r="C398" s="100"/>
      <c r="D398" s="100"/>
      <c r="E398" s="100"/>
      <c r="F398" s="103"/>
      <c r="G398" s="100"/>
      <c r="H398" s="100"/>
      <c r="I398" s="100"/>
      <c r="J398" s="100"/>
      <c r="K398" s="103"/>
    </row>
    <row r="399" spans="2:11" x14ac:dyDescent="0.2">
      <c r="B399" s="100"/>
      <c r="C399" s="100"/>
      <c r="D399" s="100"/>
      <c r="E399" s="100"/>
      <c r="F399" s="103"/>
      <c r="G399" s="100"/>
      <c r="H399" s="100"/>
      <c r="I399" s="100"/>
      <c r="J399" s="100"/>
      <c r="K399" s="103"/>
    </row>
    <row r="400" spans="2:11" x14ac:dyDescent="0.2">
      <c r="B400" s="100"/>
      <c r="C400" s="100"/>
      <c r="D400" s="100"/>
      <c r="E400" s="100"/>
      <c r="F400" s="103"/>
      <c r="G400" s="100"/>
      <c r="H400" s="100"/>
      <c r="I400" s="100"/>
      <c r="J400" s="100"/>
      <c r="K400" s="103"/>
    </row>
    <row r="401" spans="2:11" x14ac:dyDescent="0.2">
      <c r="B401" s="100"/>
      <c r="C401" s="100"/>
      <c r="D401" s="100"/>
      <c r="E401" s="100"/>
      <c r="F401" s="103"/>
      <c r="G401" s="100"/>
      <c r="H401" s="100"/>
      <c r="I401" s="100"/>
      <c r="J401" s="100"/>
      <c r="K401" s="103"/>
    </row>
    <row r="402" spans="2:11" x14ac:dyDescent="0.2">
      <c r="B402" s="100"/>
      <c r="C402" s="100"/>
      <c r="D402" s="100"/>
      <c r="E402" s="100"/>
      <c r="F402" s="103"/>
      <c r="G402" s="100"/>
      <c r="H402" s="100"/>
      <c r="I402" s="100"/>
      <c r="J402" s="100"/>
      <c r="K402" s="103"/>
    </row>
    <row r="403" spans="2:11" x14ac:dyDescent="0.2">
      <c r="B403" s="100"/>
      <c r="C403" s="100"/>
      <c r="D403" s="100"/>
      <c r="E403" s="100"/>
      <c r="F403" s="103"/>
      <c r="G403" s="100"/>
      <c r="H403" s="100"/>
      <c r="I403" s="100"/>
      <c r="J403" s="100"/>
      <c r="K403" s="103"/>
    </row>
    <row r="404" spans="2:11" x14ac:dyDescent="0.2">
      <c r="B404" s="100"/>
      <c r="C404" s="100"/>
      <c r="D404" s="100"/>
      <c r="E404" s="100"/>
      <c r="F404" s="103"/>
      <c r="G404" s="100"/>
      <c r="H404" s="100"/>
      <c r="I404" s="100"/>
      <c r="J404" s="100"/>
      <c r="K404" s="103"/>
    </row>
    <row r="405" spans="2:11" x14ac:dyDescent="0.2">
      <c r="B405" s="100"/>
      <c r="C405" s="100"/>
      <c r="D405" s="100"/>
      <c r="E405" s="100"/>
      <c r="F405" s="103"/>
      <c r="G405" s="100"/>
      <c r="H405" s="100"/>
      <c r="I405" s="100"/>
      <c r="J405" s="100"/>
      <c r="K405" s="103"/>
    </row>
    <row r="406" spans="2:11" x14ac:dyDescent="0.2">
      <c r="B406" s="100"/>
      <c r="C406" s="100"/>
      <c r="D406" s="100"/>
      <c r="E406" s="100"/>
      <c r="F406" s="103"/>
      <c r="G406" s="100"/>
      <c r="H406" s="100"/>
      <c r="I406" s="100"/>
      <c r="J406" s="100"/>
      <c r="K406" s="103"/>
    </row>
    <row r="407" spans="2:11" x14ac:dyDescent="0.2">
      <c r="B407" s="100"/>
      <c r="C407" s="100"/>
      <c r="D407" s="100"/>
      <c r="E407" s="100"/>
      <c r="F407" s="103"/>
      <c r="G407" s="100"/>
      <c r="H407" s="100"/>
      <c r="I407" s="100"/>
      <c r="J407" s="100"/>
      <c r="K407" s="103"/>
    </row>
    <row r="408" spans="2:11" x14ac:dyDescent="0.2">
      <c r="B408" s="100"/>
      <c r="C408" s="100"/>
      <c r="D408" s="100"/>
      <c r="E408" s="100"/>
      <c r="F408" s="103"/>
      <c r="G408" s="100"/>
      <c r="H408" s="100"/>
      <c r="I408" s="100"/>
      <c r="J408" s="100"/>
      <c r="K408" s="103"/>
    </row>
    <row r="409" spans="2:11" x14ac:dyDescent="0.2">
      <c r="B409" s="100"/>
      <c r="C409" s="100"/>
      <c r="D409" s="100"/>
      <c r="E409" s="100"/>
      <c r="F409" s="103"/>
      <c r="G409" s="100"/>
      <c r="H409" s="100"/>
      <c r="I409" s="100"/>
      <c r="J409" s="100"/>
      <c r="K409" s="103"/>
    </row>
    <row r="410" spans="2:11" x14ac:dyDescent="0.2">
      <c r="B410" s="100"/>
      <c r="C410" s="100"/>
      <c r="D410" s="100"/>
      <c r="E410" s="100"/>
      <c r="F410" s="103"/>
      <c r="G410" s="100"/>
      <c r="H410" s="100"/>
      <c r="I410" s="100"/>
      <c r="J410" s="100"/>
      <c r="K410" s="103"/>
    </row>
    <row r="411" spans="2:11" x14ac:dyDescent="0.2">
      <c r="B411" s="100"/>
      <c r="C411" s="100"/>
      <c r="D411" s="100"/>
      <c r="E411" s="100"/>
      <c r="F411" s="103"/>
      <c r="G411" s="100"/>
      <c r="H411" s="100"/>
      <c r="I411" s="100"/>
      <c r="J411" s="100"/>
      <c r="K411" s="103"/>
    </row>
    <row r="412" spans="2:11" x14ac:dyDescent="0.2">
      <c r="B412" s="100"/>
      <c r="C412" s="100"/>
      <c r="D412" s="100"/>
      <c r="E412" s="100"/>
      <c r="F412" s="103"/>
      <c r="G412" s="100"/>
      <c r="H412" s="100"/>
      <c r="I412" s="100"/>
      <c r="J412" s="100"/>
      <c r="K412" s="103"/>
    </row>
    <row r="413" spans="2:11" x14ac:dyDescent="0.2">
      <c r="B413" s="100"/>
      <c r="C413" s="100"/>
      <c r="D413" s="100"/>
      <c r="E413" s="100"/>
      <c r="F413" s="103"/>
      <c r="G413" s="100"/>
      <c r="H413" s="100"/>
      <c r="I413" s="100"/>
      <c r="J413" s="100"/>
      <c r="K413" s="103"/>
    </row>
    <row r="414" spans="2:11" x14ac:dyDescent="0.2">
      <c r="B414" s="100"/>
      <c r="C414" s="100"/>
      <c r="D414" s="100"/>
      <c r="E414" s="100"/>
      <c r="F414" s="103"/>
      <c r="G414" s="100"/>
      <c r="H414" s="100"/>
      <c r="I414" s="100"/>
      <c r="J414" s="100"/>
      <c r="K414" s="103"/>
    </row>
    <row r="415" spans="2:11" x14ac:dyDescent="0.2">
      <c r="B415" s="100"/>
      <c r="C415" s="100"/>
      <c r="D415" s="100"/>
      <c r="E415" s="100"/>
      <c r="F415" s="103"/>
      <c r="G415" s="100"/>
      <c r="H415" s="100"/>
      <c r="I415" s="100"/>
      <c r="J415" s="100"/>
      <c r="K415" s="103"/>
    </row>
    <row r="416" spans="2:11" x14ac:dyDescent="0.2">
      <c r="B416" s="100"/>
      <c r="C416" s="100"/>
      <c r="D416" s="100"/>
      <c r="E416" s="100"/>
      <c r="F416" s="103"/>
      <c r="G416" s="100"/>
      <c r="H416" s="100"/>
      <c r="I416" s="100"/>
      <c r="J416" s="100"/>
      <c r="K416" s="103"/>
    </row>
    <row r="417" spans="2:11" x14ac:dyDescent="0.2">
      <c r="B417" s="100"/>
      <c r="C417" s="100"/>
      <c r="D417" s="100"/>
      <c r="E417" s="100"/>
      <c r="F417" s="103"/>
      <c r="G417" s="100"/>
      <c r="H417" s="100"/>
      <c r="I417" s="100"/>
      <c r="J417" s="100"/>
      <c r="K417" s="103"/>
    </row>
    <row r="418" spans="2:11" x14ac:dyDescent="0.2">
      <c r="B418" s="100"/>
      <c r="C418" s="100"/>
      <c r="D418" s="100"/>
      <c r="E418" s="100"/>
      <c r="F418" s="103"/>
      <c r="G418" s="100"/>
      <c r="H418" s="100"/>
      <c r="I418" s="100"/>
      <c r="J418" s="100"/>
      <c r="K418" s="103"/>
    </row>
    <row r="419" spans="2:11" x14ac:dyDescent="0.2">
      <c r="B419" s="100"/>
      <c r="C419" s="100"/>
      <c r="D419" s="100"/>
      <c r="E419" s="100"/>
      <c r="F419" s="103"/>
      <c r="G419" s="100"/>
      <c r="H419" s="100"/>
      <c r="I419" s="100"/>
      <c r="J419" s="100"/>
      <c r="K419" s="103"/>
    </row>
    <row r="420" spans="2:11" x14ac:dyDescent="0.2">
      <c r="B420" s="100"/>
      <c r="C420" s="100"/>
      <c r="D420" s="100"/>
      <c r="E420" s="100"/>
      <c r="F420" s="103"/>
      <c r="G420" s="100"/>
      <c r="H420" s="100"/>
      <c r="I420" s="100"/>
      <c r="J420" s="100"/>
      <c r="K420" s="103"/>
    </row>
    <row r="421" spans="2:11" x14ac:dyDescent="0.2">
      <c r="B421" s="100"/>
      <c r="C421" s="100"/>
      <c r="D421" s="100"/>
      <c r="E421" s="100"/>
      <c r="F421" s="103"/>
      <c r="G421" s="100"/>
      <c r="H421" s="100"/>
      <c r="I421" s="100"/>
      <c r="J421" s="100"/>
      <c r="K421" s="103"/>
    </row>
    <row r="422" spans="2:11" x14ac:dyDescent="0.2">
      <c r="B422" s="100"/>
      <c r="C422" s="100"/>
      <c r="D422" s="100"/>
      <c r="E422" s="100"/>
      <c r="F422" s="103"/>
      <c r="G422" s="100"/>
      <c r="H422" s="100"/>
      <c r="I422" s="100"/>
      <c r="J422" s="100"/>
      <c r="K422" s="103"/>
    </row>
    <row r="423" spans="2:11" x14ac:dyDescent="0.2">
      <c r="B423" s="100"/>
      <c r="C423" s="100"/>
      <c r="D423" s="100"/>
      <c r="E423" s="100"/>
      <c r="F423" s="103"/>
      <c r="G423" s="100"/>
      <c r="H423" s="100"/>
      <c r="I423" s="100"/>
      <c r="J423" s="100"/>
      <c r="K423" s="103"/>
    </row>
    <row r="424" spans="2:11" x14ac:dyDescent="0.2">
      <c r="B424" s="100"/>
      <c r="C424" s="100"/>
      <c r="D424" s="100"/>
      <c r="E424" s="100"/>
      <c r="F424" s="103"/>
      <c r="G424" s="100"/>
      <c r="H424" s="100"/>
      <c r="I424" s="100"/>
      <c r="J424" s="100"/>
      <c r="K424" s="103"/>
    </row>
    <row r="425" spans="2:11" x14ac:dyDescent="0.2">
      <c r="B425" s="100"/>
      <c r="C425" s="100"/>
      <c r="D425" s="100"/>
      <c r="E425" s="100"/>
      <c r="F425" s="103"/>
      <c r="G425" s="100"/>
      <c r="H425" s="100"/>
      <c r="I425" s="100"/>
      <c r="J425" s="100"/>
      <c r="K425" s="103"/>
    </row>
    <row r="426" spans="2:11" x14ac:dyDescent="0.2">
      <c r="B426" s="100"/>
      <c r="C426" s="100"/>
      <c r="D426" s="100"/>
      <c r="E426" s="100"/>
      <c r="F426" s="103"/>
      <c r="G426" s="100"/>
      <c r="H426" s="100"/>
      <c r="I426" s="100"/>
      <c r="J426" s="100"/>
      <c r="K426" s="103"/>
    </row>
    <row r="427" spans="2:11" x14ac:dyDescent="0.2">
      <c r="B427" s="100"/>
      <c r="C427" s="100"/>
      <c r="D427" s="100"/>
      <c r="E427" s="100"/>
      <c r="F427" s="103"/>
      <c r="G427" s="100"/>
      <c r="H427" s="100"/>
      <c r="I427" s="100"/>
      <c r="J427" s="100"/>
      <c r="K427" s="103"/>
    </row>
    <row r="428" spans="2:11" x14ac:dyDescent="0.2">
      <c r="B428" s="100"/>
      <c r="C428" s="100"/>
      <c r="D428" s="100"/>
      <c r="E428" s="100"/>
      <c r="F428" s="103"/>
      <c r="G428" s="100"/>
      <c r="H428" s="100"/>
      <c r="I428" s="100"/>
      <c r="J428" s="100"/>
      <c r="K428" s="103"/>
    </row>
    <row r="429" spans="2:11" x14ac:dyDescent="0.2">
      <c r="B429" s="100"/>
      <c r="C429" s="100"/>
      <c r="D429" s="100"/>
      <c r="E429" s="100"/>
      <c r="F429" s="103"/>
      <c r="G429" s="100"/>
      <c r="H429" s="100"/>
      <c r="I429" s="100"/>
      <c r="J429" s="100"/>
      <c r="K429" s="103"/>
    </row>
    <row r="430" spans="2:11" x14ac:dyDescent="0.2">
      <c r="B430" s="100"/>
      <c r="C430" s="100"/>
      <c r="D430" s="100"/>
      <c r="E430" s="100"/>
      <c r="F430" s="103"/>
      <c r="G430" s="100"/>
      <c r="H430" s="100"/>
      <c r="I430" s="100"/>
      <c r="J430" s="100"/>
      <c r="K430" s="103"/>
    </row>
    <row r="431" spans="2:11" x14ac:dyDescent="0.2">
      <c r="B431" s="100"/>
      <c r="C431" s="100"/>
      <c r="D431" s="100"/>
      <c r="E431" s="100"/>
      <c r="F431" s="103"/>
      <c r="G431" s="100"/>
      <c r="H431" s="100"/>
      <c r="I431" s="100"/>
      <c r="J431" s="100"/>
      <c r="K431" s="103"/>
    </row>
    <row r="432" spans="2:11" x14ac:dyDescent="0.2">
      <c r="B432" s="100"/>
      <c r="C432" s="100"/>
      <c r="D432" s="100"/>
      <c r="E432" s="100"/>
      <c r="F432" s="103"/>
      <c r="G432" s="100"/>
      <c r="H432" s="100"/>
      <c r="I432" s="100"/>
      <c r="J432" s="100"/>
      <c r="K432" s="103"/>
    </row>
    <row r="433" spans="2:11" x14ac:dyDescent="0.2">
      <c r="B433" s="100"/>
      <c r="C433" s="100"/>
      <c r="D433" s="100"/>
      <c r="E433" s="100"/>
      <c r="F433" s="103"/>
      <c r="G433" s="100"/>
      <c r="H433" s="100"/>
      <c r="I433" s="100"/>
      <c r="J433" s="100"/>
      <c r="K433" s="103"/>
    </row>
    <row r="434" spans="2:11" x14ac:dyDescent="0.2">
      <c r="B434" s="100"/>
      <c r="C434" s="100"/>
      <c r="D434" s="100"/>
      <c r="E434" s="100"/>
      <c r="F434" s="103"/>
      <c r="G434" s="100"/>
      <c r="H434" s="100"/>
      <c r="I434" s="100"/>
      <c r="J434" s="100"/>
      <c r="K434" s="103"/>
    </row>
    <row r="435" spans="2:11" x14ac:dyDescent="0.2">
      <c r="B435" s="100"/>
      <c r="C435" s="100"/>
      <c r="D435" s="100"/>
      <c r="E435" s="100"/>
      <c r="F435" s="103"/>
      <c r="G435" s="100"/>
      <c r="H435" s="100"/>
      <c r="I435" s="100"/>
      <c r="J435" s="100"/>
      <c r="K435" s="103"/>
    </row>
    <row r="436" spans="2:11" x14ac:dyDescent="0.2">
      <c r="B436" s="100"/>
      <c r="C436" s="100"/>
      <c r="D436" s="100"/>
      <c r="E436" s="100"/>
      <c r="F436" s="103"/>
      <c r="G436" s="100"/>
      <c r="H436" s="100"/>
      <c r="I436" s="100"/>
      <c r="J436" s="100"/>
      <c r="K436" s="103"/>
    </row>
    <row r="437" spans="2:11" x14ac:dyDescent="0.2">
      <c r="B437" s="100"/>
      <c r="C437" s="100"/>
      <c r="D437" s="100"/>
      <c r="E437" s="100"/>
      <c r="F437" s="103"/>
      <c r="G437" s="100"/>
      <c r="H437" s="100"/>
      <c r="I437" s="100"/>
      <c r="J437" s="100"/>
      <c r="K437" s="103"/>
    </row>
    <row r="438" spans="2:11" x14ac:dyDescent="0.2">
      <c r="B438" s="100"/>
      <c r="C438" s="100"/>
      <c r="D438" s="100"/>
      <c r="E438" s="100"/>
      <c r="F438" s="103"/>
      <c r="G438" s="100"/>
      <c r="H438" s="100"/>
      <c r="I438" s="100"/>
      <c r="J438" s="100"/>
      <c r="K438" s="103"/>
    </row>
    <row r="439" spans="2:11" x14ac:dyDescent="0.2">
      <c r="B439" s="100"/>
      <c r="C439" s="100"/>
      <c r="D439" s="100"/>
      <c r="E439" s="100"/>
      <c r="F439" s="103"/>
      <c r="G439" s="100"/>
      <c r="H439" s="100"/>
      <c r="I439" s="100"/>
      <c r="J439" s="100"/>
      <c r="K439" s="103"/>
    </row>
    <row r="440" spans="2:11" x14ac:dyDescent="0.2">
      <c r="B440" s="100"/>
      <c r="C440" s="100"/>
      <c r="D440" s="100"/>
      <c r="E440" s="100"/>
      <c r="F440" s="103"/>
      <c r="G440" s="100"/>
      <c r="H440" s="100"/>
      <c r="I440" s="100"/>
      <c r="J440" s="100"/>
      <c r="K440" s="103"/>
    </row>
    <row r="441" spans="2:11" x14ac:dyDescent="0.2">
      <c r="B441" s="100"/>
      <c r="C441" s="100"/>
      <c r="D441" s="100"/>
      <c r="E441" s="100"/>
      <c r="F441" s="103"/>
      <c r="G441" s="100"/>
      <c r="H441" s="100"/>
      <c r="I441" s="100"/>
      <c r="J441" s="100"/>
      <c r="K441" s="103"/>
    </row>
    <row r="442" spans="2:11" x14ac:dyDescent="0.2">
      <c r="B442" s="100"/>
      <c r="C442" s="100"/>
      <c r="D442" s="100"/>
      <c r="E442" s="100"/>
      <c r="F442" s="103"/>
      <c r="G442" s="100"/>
      <c r="H442" s="100"/>
      <c r="I442" s="100"/>
      <c r="J442" s="100"/>
      <c r="K442" s="103"/>
    </row>
    <row r="443" spans="2:11" x14ac:dyDescent="0.2">
      <c r="B443" s="100"/>
      <c r="C443" s="100"/>
      <c r="D443" s="100"/>
      <c r="E443" s="100"/>
      <c r="F443" s="103"/>
      <c r="G443" s="100"/>
      <c r="H443" s="100"/>
      <c r="I443" s="100"/>
      <c r="J443" s="100"/>
      <c r="K443" s="103"/>
    </row>
    <row r="444" spans="2:11" x14ac:dyDescent="0.2">
      <c r="B444" s="100"/>
      <c r="C444" s="100"/>
      <c r="D444" s="100"/>
      <c r="E444" s="100"/>
      <c r="F444" s="103"/>
      <c r="G444" s="100"/>
      <c r="H444" s="100"/>
      <c r="I444" s="100"/>
      <c r="J444" s="100"/>
      <c r="K444" s="103"/>
    </row>
    <row r="445" spans="2:11" x14ac:dyDescent="0.2">
      <c r="B445" s="100"/>
      <c r="C445" s="100"/>
      <c r="D445" s="100"/>
      <c r="E445" s="100"/>
      <c r="F445" s="103"/>
      <c r="G445" s="100"/>
      <c r="H445" s="100"/>
      <c r="I445" s="100"/>
      <c r="J445" s="100"/>
      <c r="K445" s="103"/>
    </row>
    <row r="446" spans="2:11" x14ac:dyDescent="0.2">
      <c r="B446" s="100"/>
      <c r="C446" s="100"/>
      <c r="D446" s="100"/>
      <c r="E446" s="100"/>
      <c r="F446" s="103"/>
      <c r="G446" s="100"/>
      <c r="H446" s="100"/>
      <c r="I446" s="100"/>
      <c r="J446" s="100"/>
      <c r="K446" s="103"/>
    </row>
    <row r="447" spans="2:11" x14ac:dyDescent="0.2">
      <c r="B447" s="100"/>
      <c r="C447" s="100"/>
      <c r="D447" s="100"/>
      <c r="E447" s="100"/>
      <c r="F447" s="103"/>
      <c r="G447" s="100"/>
      <c r="H447" s="100"/>
      <c r="I447" s="100"/>
      <c r="J447" s="100"/>
      <c r="K447" s="103"/>
    </row>
    <row r="448" spans="2:11" x14ac:dyDescent="0.2">
      <c r="B448" s="100"/>
      <c r="C448" s="100"/>
      <c r="D448" s="100"/>
      <c r="E448" s="100"/>
      <c r="F448" s="103"/>
      <c r="G448" s="100"/>
      <c r="H448" s="100"/>
      <c r="I448" s="100"/>
      <c r="J448" s="100"/>
      <c r="K448" s="103"/>
    </row>
    <row r="449" spans="2:11" x14ac:dyDescent="0.2">
      <c r="B449" s="100"/>
      <c r="C449" s="100"/>
      <c r="D449" s="100"/>
      <c r="E449" s="100"/>
      <c r="F449" s="103"/>
      <c r="G449" s="100"/>
      <c r="H449" s="100"/>
      <c r="I449" s="100"/>
      <c r="J449" s="100"/>
      <c r="K449" s="103"/>
    </row>
    <row r="450" spans="2:11" x14ac:dyDescent="0.2">
      <c r="B450" s="100"/>
      <c r="C450" s="100"/>
      <c r="D450" s="100"/>
      <c r="E450" s="100"/>
      <c r="F450" s="103"/>
      <c r="G450" s="100"/>
      <c r="H450" s="100"/>
      <c r="I450" s="100"/>
      <c r="J450" s="100"/>
      <c r="K450" s="103"/>
    </row>
    <row r="451" spans="2:11" x14ac:dyDescent="0.2">
      <c r="B451" s="100"/>
      <c r="C451" s="100"/>
      <c r="D451" s="100"/>
      <c r="E451" s="100"/>
      <c r="F451" s="103"/>
      <c r="G451" s="100"/>
      <c r="H451" s="100"/>
      <c r="I451" s="100"/>
      <c r="J451" s="100"/>
      <c r="K451" s="103"/>
    </row>
    <row r="452" spans="2:11" x14ac:dyDescent="0.2">
      <c r="B452" s="100"/>
      <c r="C452" s="100"/>
      <c r="D452" s="100"/>
      <c r="E452" s="100"/>
      <c r="F452" s="103"/>
      <c r="G452" s="100"/>
      <c r="H452" s="100"/>
      <c r="I452" s="100"/>
      <c r="J452" s="100"/>
      <c r="K452" s="103"/>
    </row>
    <row r="453" spans="2:11" x14ac:dyDescent="0.2">
      <c r="B453" s="100"/>
      <c r="C453" s="100"/>
      <c r="D453" s="100"/>
      <c r="E453" s="100"/>
      <c r="F453" s="103"/>
      <c r="G453" s="100"/>
      <c r="H453" s="100"/>
      <c r="I453" s="100"/>
      <c r="J453" s="100"/>
      <c r="K453" s="103"/>
    </row>
    <row r="454" spans="2:11" x14ac:dyDescent="0.2">
      <c r="B454" s="100"/>
      <c r="C454" s="100"/>
      <c r="D454" s="100"/>
      <c r="E454" s="100"/>
      <c r="F454" s="103"/>
      <c r="G454" s="100"/>
      <c r="H454" s="100"/>
      <c r="I454" s="100"/>
      <c r="J454" s="100"/>
      <c r="K454" s="103"/>
    </row>
    <row r="455" spans="2:11" x14ac:dyDescent="0.2">
      <c r="B455" s="100"/>
      <c r="C455" s="100"/>
      <c r="D455" s="100"/>
      <c r="E455" s="100"/>
      <c r="F455" s="103"/>
      <c r="G455" s="100"/>
      <c r="H455" s="100"/>
      <c r="I455" s="100"/>
      <c r="J455" s="100"/>
      <c r="K455" s="103"/>
    </row>
    <row r="456" spans="2:11" x14ac:dyDescent="0.2">
      <c r="B456" s="100"/>
      <c r="C456" s="100"/>
      <c r="D456" s="100"/>
      <c r="E456" s="100"/>
      <c r="F456" s="103"/>
      <c r="G456" s="100"/>
      <c r="H456" s="100"/>
      <c r="I456" s="100"/>
      <c r="J456" s="100"/>
      <c r="K456" s="103"/>
    </row>
    <row r="457" spans="2:11" x14ac:dyDescent="0.2">
      <c r="B457" s="100"/>
      <c r="C457" s="100"/>
      <c r="D457" s="100"/>
      <c r="E457" s="100"/>
      <c r="F457" s="103"/>
      <c r="G457" s="100"/>
      <c r="H457" s="100"/>
      <c r="I457" s="100"/>
      <c r="J457" s="100"/>
      <c r="K457" s="103"/>
    </row>
    <row r="458" spans="2:11" x14ac:dyDescent="0.2">
      <c r="B458" s="100"/>
      <c r="C458" s="100"/>
      <c r="D458" s="100"/>
      <c r="E458" s="100"/>
      <c r="F458" s="103"/>
      <c r="G458" s="100"/>
      <c r="H458" s="100"/>
      <c r="I458" s="100"/>
      <c r="J458" s="100"/>
      <c r="K458" s="103"/>
    </row>
    <row r="459" spans="2:11" x14ac:dyDescent="0.2">
      <c r="B459" s="100"/>
      <c r="C459" s="100"/>
      <c r="D459" s="100"/>
      <c r="E459" s="100"/>
      <c r="F459" s="103"/>
      <c r="G459" s="100"/>
      <c r="H459" s="100"/>
      <c r="I459" s="100"/>
      <c r="J459" s="100"/>
      <c r="K459" s="103"/>
    </row>
    <row r="460" spans="2:11" x14ac:dyDescent="0.2">
      <c r="B460" s="100"/>
      <c r="C460" s="100"/>
      <c r="D460" s="100"/>
      <c r="E460" s="100"/>
      <c r="F460" s="103"/>
      <c r="G460" s="100"/>
      <c r="H460" s="100"/>
      <c r="I460" s="100"/>
      <c r="J460" s="100"/>
      <c r="K460" s="103"/>
    </row>
    <row r="461" spans="2:11" x14ac:dyDescent="0.2">
      <c r="B461" s="100"/>
      <c r="C461" s="100"/>
      <c r="D461" s="100"/>
      <c r="E461" s="100"/>
      <c r="F461" s="103"/>
      <c r="G461" s="100"/>
      <c r="H461" s="100"/>
      <c r="I461" s="100"/>
      <c r="J461" s="100"/>
      <c r="K461" s="103"/>
    </row>
    <row r="462" spans="2:11" x14ac:dyDescent="0.2">
      <c r="B462" s="100"/>
      <c r="C462" s="100"/>
      <c r="D462" s="100"/>
      <c r="E462" s="100"/>
      <c r="F462" s="103"/>
      <c r="G462" s="100"/>
      <c r="H462" s="100"/>
      <c r="I462" s="100"/>
      <c r="J462" s="100"/>
      <c r="K462" s="103"/>
    </row>
    <row r="463" spans="2:11" x14ac:dyDescent="0.2">
      <c r="B463" s="100"/>
      <c r="C463" s="100"/>
      <c r="D463" s="100"/>
      <c r="E463" s="100"/>
      <c r="F463" s="103"/>
      <c r="G463" s="100"/>
      <c r="H463" s="100"/>
      <c r="I463" s="100"/>
      <c r="J463" s="100"/>
      <c r="K463" s="103"/>
    </row>
    <row r="464" spans="2:11" x14ac:dyDescent="0.2">
      <c r="B464" s="100"/>
      <c r="C464" s="100"/>
      <c r="D464" s="100"/>
      <c r="E464" s="100"/>
      <c r="F464" s="103"/>
      <c r="G464" s="100"/>
      <c r="H464" s="100"/>
      <c r="I464" s="100"/>
      <c r="J464" s="100"/>
      <c r="K464" s="103"/>
    </row>
    <row r="465" spans="2:11" x14ac:dyDescent="0.2">
      <c r="B465" s="100"/>
      <c r="C465" s="100"/>
      <c r="D465" s="100"/>
      <c r="E465" s="100"/>
      <c r="F465" s="103"/>
      <c r="G465" s="100"/>
      <c r="H465" s="100"/>
      <c r="I465" s="100"/>
      <c r="J465" s="100"/>
      <c r="K465" s="103"/>
    </row>
    <row r="466" spans="2:11" x14ac:dyDescent="0.2">
      <c r="B466" s="100"/>
      <c r="C466" s="100"/>
      <c r="D466" s="100"/>
      <c r="E466" s="100"/>
      <c r="F466" s="103"/>
      <c r="G466" s="100"/>
      <c r="H466" s="100"/>
      <c r="I466" s="100"/>
      <c r="J466" s="100"/>
      <c r="K466" s="103"/>
    </row>
    <row r="467" spans="2:11" x14ac:dyDescent="0.2">
      <c r="B467" s="100"/>
      <c r="C467" s="100"/>
      <c r="D467" s="100"/>
      <c r="E467" s="100"/>
      <c r="F467" s="103"/>
      <c r="G467" s="100"/>
      <c r="H467" s="100"/>
      <c r="I467" s="100"/>
      <c r="J467" s="100"/>
      <c r="K467" s="103"/>
    </row>
    <row r="468" spans="2:11" x14ac:dyDescent="0.2">
      <c r="B468" s="100"/>
      <c r="C468" s="100"/>
      <c r="D468" s="100"/>
      <c r="E468" s="100"/>
      <c r="F468" s="103"/>
      <c r="G468" s="100"/>
      <c r="H468" s="100"/>
      <c r="I468" s="100"/>
      <c r="J468" s="100"/>
      <c r="K468" s="103"/>
    </row>
    <row r="469" spans="2:11" x14ac:dyDescent="0.2">
      <c r="B469" s="100"/>
      <c r="C469" s="100"/>
      <c r="D469" s="100"/>
      <c r="E469" s="100"/>
      <c r="F469" s="103"/>
      <c r="G469" s="100"/>
      <c r="H469" s="100"/>
      <c r="I469" s="100"/>
      <c r="J469" s="100"/>
      <c r="K469" s="103"/>
    </row>
    <row r="470" spans="2:11" x14ac:dyDescent="0.2">
      <c r="B470" s="100"/>
      <c r="C470" s="100"/>
      <c r="D470" s="100"/>
      <c r="E470" s="100"/>
      <c r="F470" s="103"/>
      <c r="G470" s="100"/>
      <c r="H470" s="100"/>
      <c r="I470" s="100"/>
      <c r="J470" s="100"/>
      <c r="K470" s="103"/>
    </row>
    <row r="471" spans="2:11" x14ac:dyDescent="0.2">
      <c r="B471" s="100"/>
      <c r="C471" s="100"/>
      <c r="D471" s="100"/>
      <c r="E471" s="100"/>
      <c r="F471" s="103"/>
      <c r="G471" s="100"/>
      <c r="H471" s="100"/>
      <c r="I471" s="100"/>
      <c r="J471" s="100"/>
      <c r="K471" s="103"/>
    </row>
    <row r="472" spans="2:11" x14ac:dyDescent="0.2">
      <c r="B472" s="100"/>
      <c r="C472" s="100"/>
      <c r="D472" s="100"/>
      <c r="E472" s="100"/>
      <c r="F472" s="103"/>
      <c r="G472" s="100"/>
      <c r="H472" s="100"/>
      <c r="I472" s="100"/>
      <c r="J472" s="100"/>
      <c r="K472" s="103"/>
    </row>
    <row r="473" spans="2:11" x14ac:dyDescent="0.2">
      <c r="B473" s="100"/>
      <c r="C473" s="100"/>
      <c r="D473" s="100"/>
      <c r="E473" s="100"/>
      <c r="F473" s="103"/>
      <c r="G473" s="100"/>
      <c r="H473" s="100"/>
      <c r="I473" s="100"/>
      <c r="J473" s="100"/>
      <c r="K473" s="103"/>
    </row>
    <row r="474" spans="2:11" x14ac:dyDescent="0.2">
      <c r="B474" s="100"/>
      <c r="C474" s="100"/>
      <c r="D474" s="100"/>
      <c r="E474" s="100"/>
      <c r="F474" s="103"/>
      <c r="G474" s="100"/>
      <c r="H474" s="100"/>
      <c r="I474" s="100"/>
      <c r="J474" s="100"/>
      <c r="K474" s="103"/>
    </row>
    <row r="475" spans="2:11" x14ac:dyDescent="0.2">
      <c r="B475" s="100"/>
      <c r="C475" s="100"/>
      <c r="D475" s="100"/>
      <c r="E475" s="100"/>
      <c r="F475" s="103"/>
      <c r="G475" s="100"/>
      <c r="H475" s="100"/>
      <c r="I475" s="100"/>
      <c r="J475" s="100"/>
      <c r="K475" s="103"/>
    </row>
    <row r="476" spans="2:11" x14ac:dyDescent="0.2">
      <c r="B476" s="100"/>
      <c r="C476" s="100"/>
      <c r="D476" s="100"/>
      <c r="E476" s="100"/>
      <c r="F476" s="103"/>
      <c r="G476" s="100"/>
      <c r="H476" s="100"/>
      <c r="I476" s="100"/>
      <c r="J476" s="100"/>
      <c r="K476" s="103"/>
    </row>
    <row r="477" spans="2:11" x14ac:dyDescent="0.2">
      <c r="B477" s="100"/>
      <c r="C477" s="100"/>
      <c r="D477" s="100"/>
      <c r="E477" s="100"/>
      <c r="F477" s="103"/>
      <c r="G477" s="100"/>
      <c r="H477" s="100"/>
      <c r="I477" s="100"/>
      <c r="J477" s="100"/>
      <c r="K477" s="103"/>
    </row>
    <row r="478" spans="2:11" x14ac:dyDescent="0.2">
      <c r="B478" s="100"/>
      <c r="C478" s="100"/>
      <c r="D478" s="100"/>
      <c r="E478" s="100"/>
      <c r="F478" s="103"/>
      <c r="G478" s="100"/>
      <c r="H478" s="100"/>
      <c r="I478" s="100"/>
      <c r="J478" s="100"/>
      <c r="K478" s="103"/>
    </row>
    <row r="479" spans="2:11" x14ac:dyDescent="0.2">
      <c r="B479" s="100"/>
      <c r="C479" s="100"/>
      <c r="D479" s="100"/>
      <c r="E479" s="100"/>
      <c r="F479" s="103"/>
      <c r="G479" s="100"/>
      <c r="H479" s="100"/>
      <c r="I479" s="100"/>
      <c r="J479" s="100"/>
      <c r="K479" s="103"/>
    </row>
    <row r="480" spans="2:11" x14ac:dyDescent="0.2">
      <c r="B480" s="100"/>
      <c r="C480" s="100"/>
      <c r="D480" s="100"/>
      <c r="E480" s="100"/>
      <c r="F480" s="103"/>
      <c r="G480" s="100"/>
      <c r="H480" s="100"/>
      <c r="I480" s="100"/>
      <c r="J480" s="100"/>
      <c r="K480" s="103"/>
    </row>
    <row r="481" spans="2:11" x14ac:dyDescent="0.2">
      <c r="B481" s="100"/>
      <c r="C481" s="100"/>
      <c r="D481" s="100"/>
      <c r="E481" s="100"/>
      <c r="F481" s="103"/>
      <c r="G481" s="100"/>
      <c r="H481" s="100"/>
      <c r="I481" s="100"/>
      <c r="J481" s="100"/>
      <c r="K481" s="103"/>
    </row>
    <row r="482" spans="2:11" x14ac:dyDescent="0.2">
      <c r="B482" s="100"/>
      <c r="C482" s="100"/>
      <c r="D482" s="100"/>
      <c r="E482" s="100"/>
      <c r="F482" s="103"/>
      <c r="G482" s="100"/>
      <c r="H482" s="100"/>
      <c r="I482" s="100"/>
      <c r="J482" s="100"/>
      <c r="K482" s="103"/>
    </row>
    <row r="483" spans="2:11" x14ac:dyDescent="0.2">
      <c r="B483" s="100"/>
      <c r="C483" s="100"/>
      <c r="D483" s="100"/>
      <c r="E483" s="100"/>
      <c r="F483" s="103"/>
      <c r="G483" s="100"/>
      <c r="H483" s="100"/>
      <c r="I483" s="100"/>
      <c r="J483" s="100"/>
      <c r="K483" s="103"/>
    </row>
    <row r="484" spans="2:11" x14ac:dyDescent="0.2">
      <c r="B484" s="100"/>
      <c r="C484" s="100"/>
      <c r="D484" s="100"/>
      <c r="E484" s="100"/>
      <c r="F484" s="103"/>
      <c r="G484" s="100"/>
      <c r="H484" s="100"/>
      <c r="I484" s="100"/>
      <c r="J484" s="100"/>
      <c r="K484" s="103"/>
    </row>
    <row r="485" spans="2:11" x14ac:dyDescent="0.2">
      <c r="B485" s="100"/>
      <c r="C485" s="100"/>
      <c r="D485" s="100"/>
      <c r="E485" s="100"/>
      <c r="F485" s="103"/>
      <c r="G485" s="100"/>
      <c r="H485" s="100"/>
      <c r="I485" s="100"/>
      <c r="J485" s="100"/>
      <c r="K485" s="103"/>
    </row>
    <row r="486" spans="2:11" x14ac:dyDescent="0.2">
      <c r="B486" s="100"/>
      <c r="C486" s="100"/>
      <c r="D486" s="100"/>
      <c r="E486" s="100"/>
      <c r="F486" s="103"/>
      <c r="G486" s="100"/>
      <c r="H486" s="100"/>
      <c r="I486" s="100"/>
      <c r="J486" s="100"/>
      <c r="K486" s="103"/>
    </row>
    <row r="487" spans="2:11" x14ac:dyDescent="0.2">
      <c r="B487" s="100"/>
      <c r="C487" s="100"/>
      <c r="D487" s="100"/>
      <c r="E487" s="100"/>
      <c r="F487" s="103"/>
      <c r="G487" s="100"/>
      <c r="H487" s="100"/>
      <c r="I487" s="100"/>
      <c r="J487" s="100"/>
      <c r="K487" s="103"/>
    </row>
    <row r="488" spans="2:11" x14ac:dyDescent="0.2">
      <c r="B488" s="100"/>
      <c r="C488" s="100"/>
      <c r="D488" s="100"/>
      <c r="E488" s="100"/>
      <c r="F488" s="103"/>
      <c r="G488" s="100"/>
      <c r="H488" s="100"/>
      <c r="I488" s="100"/>
      <c r="J488" s="100"/>
      <c r="K488" s="103"/>
    </row>
    <row r="489" spans="2:11" x14ac:dyDescent="0.2">
      <c r="B489" s="100"/>
      <c r="C489" s="100"/>
      <c r="D489" s="100"/>
      <c r="E489" s="100"/>
      <c r="F489" s="103"/>
      <c r="G489" s="100"/>
      <c r="H489" s="100"/>
      <c r="I489" s="100"/>
      <c r="J489" s="100"/>
      <c r="K489" s="103"/>
    </row>
    <row r="490" spans="2:11" x14ac:dyDescent="0.2">
      <c r="B490" s="100"/>
      <c r="C490" s="100"/>
      <c r="D490" s="100"/>
      <c r="E490" s="100"/>
      <c r="F490" s="103"/>
      <c r="G490" s="100"/>
      <c r="H490" s="100"/>
      <c r="I490" s="100"/>
      <c r="J490" s="100"/>
      <c r="K490" s="103"/>
    </row>
    <row r="491" spans="2:11" x14ac:dyDescent="0.2">
      <c r="B491" s="100"/>
      <c r="C491" s="100"/>
      <c r="D491" s="100"/>
      <c r="E491" s="100"/>
      <c r="F491" s="103"/>
      <c r="G491" s="100"/>
      <c r="H491" s="100"/>
      <c r="I491" s="100"/>
      <c r="J491" s="100"/>
      <c r="K491" s="103"/>
    </row>
    <row r="492" spans="2:11" x14ac:dyDescent="0.2">
      <c r="B492" s="100"/>
      <c r="C492" s="100"/>
      <c r="D492" s="100"/>
      <c r="E492" s="100"/>
      <c r="F492" s="103"/>
      <c r="G492" s="100"/>
      <c r="H492" s="100"/>
      <c r="I492" s="100"/>
      <c r="J492" s="100"/>
      <c r="K492" s="103"/>
    </row>
    <row r="493" spans="2:11" x14ac:dyDescent="0.2">
      <c r="B493" s="100"/>
      <c r="C493" s="100"/>
      <c r="D493" s="100"/>
      <c r="E493" s="100"/>
      <c r="F493" s="103"/>
      <c r="G493" s="100"/>
      <c r="H493" s="100"/>
      <c r="I493" s="100"/>
      <c r="J493" s="100"/>
      <c r="K493" s="103"/>
    </row>
    <row r="494" spans="2:11" x14ac:dyDescent="0.2">
      <c r="B494" s="100"/>
      <c r="C494" s="100"/>
      <c r="D494" s="100"/>
      <c r="E494" s="100"/>
      <c r="F494" s="103"/>
      <c r="G494" s="100"/>
      <c r="H494" s="100"/>
      <c r="I494" s="100"/>
      <c r="J494" s="100"/>
      <c r="K494" s="103"/>
    </row>
    <row r="495" spans="2:11" x14ac:dyDescent="0.2">
      <c r="B495" s="100"/>
      <c r="C495" s="100"/>
      <c r="D495" s="100"/>
      <c r="E495" s="100"/>
      <c r="F495" s="103"/>
      <c r="G495" s="100"/>
      <c r="H495" s="100"/>
      <c r="I495" s="100"/>
      <c r="J495" s="100"/>
      <c r="K495" s="103"/>
    </row>
    <row r="496" spans="2:11" x14ac:dyDescent="0.2">
      <c r="B496" s="100"/>
      <c r="C496" s="100"/>
      <c r="D496" s="100"/>
      <c r="E496" s="100"/>
      <c r="F496" s="103"/>
      <c r="G496" s="100"/>
      <c r="H496" s="100"/>
      <c r="I496" s="100"/>
      <c r="J496" s="100"/>
      <c r="K496" s="103"/>
    </row>
    <row r="497" spans="2:11" x14ac:dyDescent="0.2">
      <c r="B497" s="100"/>
      <c r="C497" s="100"/>
      <c r="D497" s="100"/>
      <c r="E497" s="100"/>
      <c r="F497" s="103"/>
      <c r="G497" s="100"/>
      <c r="H497" s="100"/>
      <c r="I497" s="100"/>
      <c r="J497" s="100"/>
      <c r="K497" s="103"/>
    </row>
    <row r="498" spans="2:11" x14ac:dyDescent="0.2">
      <c r="B498" s="100"/>
      <c r="C498" s="100"/>
      <c r="D498" s="100"/>
      <c r="E498" s="100"/>
      <c r="F498" s="103"/>
      <c r="G498" s="100"/>
      <c r="H498" s="100"/>
      <c r="I498" s="100"/>
      <c r="J498" s="100"/>
      <c r="K498" s="103"/>
    </row>
    <row r="499" spans="2:11" x14ac:dyDescent="0.2">
      <c r="B499" s="100"/>
      <c r="C499" s="100"/>
      <c r="D499" s="100"/>
      <c r="E499" s="100"/>
      <c r="F499" s="103"/>
      <c r="G499" s="100"/>
      <c r="H499" s="100"/>
      <c r="I499" s="100"/>
      <c r="J499" s="100"/>
      <c r="K499" s="103"/>
    </row>
    <row r="500" spans="2:11" x14ac:dyDescent="0.2">
      <c r="B500" s="100"/>
      <c r="C500" s="100"/>
      <c r="D500" s="100"/>
      <c r="E500" s="100"/>
      <c r="F500" s="103"/>
      <c r="G500" s="100"/>
      <c r="H500" s="100"/>
      <c r="I500" s="100"/>
      <c r="J500" s="100"/>
      <c r="K500" s="103"/>
    </row>
    <row r="501" spans="2:11" x14ac:dyDescent="0.2">
      <c r="B501" s="100"/>
      <c r="C501" s="100"/>
      <c r="D501" s="100"/>
      <c r="E501" s="100"/>
      <c r="F501" s="103"/>
      <c r="G501" s="100"/>
      <c r="H501" s="100"/>
      <c r="I501" s="100"/>
      <c r="J501" s="100"/>
      <c r="K501" s="103"/>
    </row>
    <row r="502" spans="2:11" x14ac:dyDescent="0.2">
      <c r="B502" s="100"/>
      <c r="C502" s="100"/>
      <c r="D502" s="100"/>
      <c r="E502" s="100"/>
      <c r="F502" s="103"/>
      <c r="G502" s="100"/>
      <c r="H502" s="100"/>
      <c r="I502" s="100"/>
      <c r="J502" s="100"/>
      <c r="K502" s="103"/>
    </row>
    <row r="503" spans="2:11" x14ac:dyDescent="0.2">
      <c r="B503" s="100"/>
      <c r="C503" s="100"/>
      <c r="D503" s="100"/>
      <c r="E503" s="100"/>
      <c r="F503" s="103"/>
      <c r="G503" s="100"/>
      <c r="H503" s="100"/>
      <c r="I503" s="100"/>
      <c r="J503" s="100"/>
      <c r="K503" s="103"/>
    </row>
    <row r="504" spans="2:11" x14ac:dyDescent="0.2">
      <c r="B504" s="100"/>
      <c r="C504" s="100"/>
      <c r="D504" s="100"/>
      <c r="E504" s="100"/>
      <c r="F504" s="103"/>
      <c r="G504" s="100"/>
      <c r="H504" s="100"/>
      <c r="I504" s="100"/>
      <c r="J504" s="100"/>
      <c r="K504" s="103"/>
    </row>
    <row r="505" spans="2:11" x14ac:dyDescent="0.2">
      <c r="B505" s="100"/>
      <c r="C505" s="100"/>
      <c r="D505" s="100"/>
      <c r="E505" s="100"/>
      <c r="F505" s="103"/>
      <c r="G505" s="100"/>
      <c r="H505" s="100"/>
      <c r="I505" s="100"/>
      <c r="J505" s="100"/>
      <c r="K505" s="103"/>
    </row>
    <row r="506" spans="2:11" x14ac:dyDescent="0.2">
      <c r="B506" s="100"/>
      <c r="C506" s="100"/>
      <c r="D506" s="100"/>
      <c r="E506" s="100"/>
      <c r="F506" s="103"/>
      <c r="G506" s="100"/>
      <c r="H506" s="100"/>
      <c r="I506" s="100"/>
      <c r="J506" s="100"/>
      <c r="K506" s="103"/>
    </row>
    <row r="507" spans="2:11" x14ac:dyDescent="0.2">
      <c r="B507" s="100"/>
      <c r="C507" s="100"/>
      <c r="D507" s="100"/>
      <c r="E507" s="100"/>
      <c r="F507" s="103"/>
      <c r="G507" s="100"/>
      <c r="H507" s="100"/>
      <c r="I507" s="100"/>
      <c r="J507" s="100"/>
      <c r="K507" s="103"/>
    </row>
    <row r="508" spans="2:11" x14ac:dyDescent="0.2">
      <c r="B508" s="100"/>
      <c r="C508" s="100"/>
      <c r="D508" s="100"/>
      <c r="E508" s="100"/>
      <c r="F508" s="103"/>
      <c r="G508" s="100"/>
      <c r="H508" s="100"/>
      <c r="I508" s="100"/>
      <c r="J508" s="100"/>
      <c r="K508" s="103"/>
    </row>
    <row r="509" spans="2:11" x14ac:dyDescent="0.2">
      <c r="B509" s="100"/>
      <c r="C509" s="100"/>
      <c r="D509" s="100"/>
      <c r="E509" s="100"/>
      <c r="F509" s="103"/>
      <c r="G509" s="100"/>
      <c r="H509" s="100"/>
      <c r="I509" s="100"/>
      <c r="J509" s="100"/>
      <c r="K509" s="103"/>
    </row>
    <row r="510" spans="2:11" x14ac:dyDescent="0.2">
      <c r="B510" s="100"/>
      <c r="C510" s="100"/>
      <c r="D510" s="100"/>
      <c r="E510" s="100"/>
      <c r="F510" s="103"/>
      <c r="G510" s="100"/>
      <c r="H510" s="100"/>
      <c r="I510" s="100"/>
      <c r="J510" s="100"/>
      <c r="K510" s="103"/>
    </row>
    <row r="511" spans="2:11" x14ac:dyDescent="0.2">
      <c r="B511" s="100"/>
      <c r="C511" s="100"/>
      <c r="D511" s="100"/>
      <c r="E511" s="100"/>
      <c r="F511" s="103"/>
      <c r="G511" s="100"/>
      <c r="H511" s="100"/>
      <c r="I511" s="100"/>
      <c r="J511" s="100"/>
      <c r="K511" s="103"/>
    </row>
    <row r="512" spans="2:11" x14ac:dyDescent="0.2">
      <c r="B512" s="100"/>
      <c r="C512" s="100"/>
      <c r="D512" s="100"/>
      <c r="E512" s="100"/>
      <c r="F512" s="103"/>
      <c r="G512" s="100"/>
      <c r="H512" s="100"/>
      <c r="I512" s="100"/>
      <c r="J512" s="100"/>
      <c r="K512" s="103"/>
    </row>
    <row r="513" spans="2:11" x14ac:dyDescent="0.2">
      <c r="B513" s="100"/>
      <c r="C513" s="100"/>
      <c r="D513" s="100"/>
      <c r="E513" s="100"/>
      <c r="F513" s="103"/>
      <c r="G513" s="100"/>
      <c r="H513" s="100"/>
      <c r="I513" s="100"/>
      <c r="J513" s="100"/>
      <c r="K513" s="103"/>
    </row>
    <row r="514" spans="2:11" x14ac:dyDescent="0.2">
      <c r="B514" s="100"/>
      <c r="C514" s="100"/>
      <c r="D514" s="100"/>
      <c r="E514" s="100"/>
      <c r="F514" s="103"/>
      <c r="G514" s="100"/>
      <c r="H514" s="100"/>
      <c r="I514" s="100"/>
      <c r="J514" s="100"/>
      <c r="K514" s="103"/>
    </row>
    <row r="515" spans="2:11" x14ac:dyDescent="0.2">
      <c r="B515" s="100"/>
      <c r="C515" s="100"/>
      <c r="D515" s="100"/>
      <c r="E515" s="100"/>
      <c r="F515" s="103"/>
      <c r="G515" s="100"/>
      <c r="H515" s="100"/>
      <c r="I515" s="100"/>
      <c r="J515" s="100"/>
      <c r="K515" s="103"/>
    </row>
    <row r="516" spans="2:11" x14ac:dyDescent="0.2">
      <c r="B516" s="100"/>
      <c r="C516" s="100"/>
      <c r="D516" s="100"/>
      <c r="E516" s="100"/>
      <c r="F516" s="103"/>
      <c r="G516" s="100"/>
      <c r="H516" s="100"/>
      <c r="I516" s="100"/>
      <c r="J516" s="100"/>
      <c r="K516" s="103"/>
    </row>
    <row r="517" spans="2:11" x14ac:dyDescent="0.2">
      <c r="B517" s="100"/>
      <c r="C517" s="100"/>
      <c r="D517" s="100"/>
      <c r="E517" s="100"/>
      <c r="F517" s="103"/>
      <c r="G517" s="100"/>
      <c r="H517" s="100"/>
      <c r="I517" s="100"/>
      <c r="J517" s="100"/>
      <c r="K517" s="103"/>
    </row>
    <row r="518" spans="2:11" x14ac:dyDescent="0.2">
      <c r="B518" s="100"/>
      <c r="C518" s="100"/>
      <c r="D518" s="100"/>
      <c r="E518" s="100"/>
      <c r="F518" s="103"/>
      <c r="G518" s="100"/>
      <c r="H518" s="100"/>
      <c r="I518" s="100"/>
      <c r="J518" s="100"/>
      <c r="K518" s="103"/>
    </row>
    <row r="519" spans="2:11" x14ac:dyDescent="0.2">
      <c r="B519" s="100"/>
      <c r="C519" s="100"/>
      <c r="D519" s="100"/>
      <c r="E519" s="100"/>
      <c r="F519" s="103"/>
      <c r="G519" s="100"/>
      <c r="H519" s="100"/>
      <c r="I519" s="100"/>
      <c r="J519" s="100"/>
      <c r="K519" s="103"/>
    </row>
    <row r="520" spans="2:11" x14ac:dyDescent="0.2">
      <c r="B520" s="100"/>
      <c r="C520" s="100"/>
      <c r="D520" s="100"/>
      <c r="E520" s="100"/>
      <c r="F520" s="103"/>
      <c r="G520" s="100"/>
      <c r="H520" s="100"/>
      <c r="I520" s="100"/>
      <c r="J520" s="100"/>
      <c r="K520" s="103"/>
    </row>
    <row r="521" spans="2:11" x14ac:dyDescent="0.2">
      <c r="B521" s="100"/>
      <c r="C521" s="100"/>
      <c r="D521" s="100"/>
      <c r="E521" s="100"/>
      <c r="F521" s="103"/>
      <c r="G521" s="100"/>
      <c r="H521" s="100"/>
      <c r="I521" s="100"/>
      <c r="J521" s="100"/>
      <c r="K521" s="103"/>
    </row>
    <row r="522" spans="2:11" x14ac:dyDescent="0.2">
      <c r="B522" s="100"/>
      <c r="C522" s="100"/>
      <c r="D522" s="100"/>
      <c r="E522" s="100"/>
      <c r="F522" s="103"/>
      <c r="G522" s="100"/>
      <c r="H522" s="100"/>
      <c r="I522" s="100"/>
      <c r="J522" s="100"/>
      <c r="K522" s="103"/>
    </row>
    <row r="523" spans="2:11" x14ac:dyDescent="0.2">
      <c r="B523" s="100"/>
      <c r="C523" s="100"/>
      <c r="D523" s="100"/>
      <c r="E523" s="100"/>
      <c r="F523" s="103"/>
      <c r="G523" s="100"/>
      <c r="H523" s="100"/>
      <c r="I523" s="100"/>
      <c r="J523" s="100"/>
      <c r="K523" s="103"/>
    </row>
    <row r="524" spans="2:11" x14ac:dyDescent="0.2">
      <c r="B524" s="100"/>
      <c r="C524" s="100"/>
      <c r="D524" s="100"/>
      <c r="E524" s="100"/>
      <c r="F524" s="103"/>
      <c r="G524" s="100"/>
      <c r="H524" s="100"/>
      <c r="I524" s="100"/>
      <c r="J524" s="100"/>
      <c r="K524" s="103"/>
    </row>
    <row r="525" spans="2:11" x14ac:dyDescent="0.2">
      <c r="B525" s="100"/>
      <c r="C525" s="100"/>
      <c r="D525" s="100"/>
      <c r="E525" s="100"/>
      <c r="F525" s="103"/>
      <c r="G525" s="100"/>
      <c r="H525" s="100"/>
      <c r="I525" s="100"/>
      <c r="J525" s="100"/>
      <c r="K525" s="103"/>
    </row>
    <row r="526" spans="2:11" x14ac:dyDescent="0.2">
      <c r="B526" s="100"/>
      <c r="C526" s="100"/>
      <c r="D526" s="100"/>
      <c r="E526" s="100"/>
      <c r="F526" s="103"/>
      <c r="G526" s="100"/>
      <c r="H526" s="100"/>
      <c r="I526" s="100"/>
      <c r="J526" s="100"/>
      <c r="K526" s="103"/>
    </row>
    <row r="527" spans="2:11" x14ac:dyDescent="0.2">
      <c r="B527" s="100"/>
      <c r="C527" s="100"/>
      <c r="D527" s="100"/>
      <c r="E527" s="100"/>
      <c r="F527" s="103"/>
      <c r="G527" s="100"/>
      <c r="H527" s="100"/>
      <c r="I527" s="100"/>
      <c r="J527" s="100"/>
      <c r="K527" s="103"/>
    </row>
    <row r="528" spans="2:11" x14ac:dyDescent="0.2">
      <c r="B528" s="100"/>
      <c r="C528" s="100"/>
      <c r="D528" s="100"/>
      <c r="E528" s="100"/>
      <c r="F528" s="103"/>
      <c r="G528" s="100"/>
      <c r="H528" s="100"/>
      <c r="I528" s="100"/>
      <c r="J528" s="100"/>
      <c r="K528" s="103"/>
    </row>
    <row r="529" spans="2:11" x14ac:dyDescent="0.2">
      <c r="B529" s="100"/>
      <c r="C529" s="100"/>
      <c r="D529" s="100"/>
      <c r="E529" s="100"/>
      <c r="F529" s="103"/>
      <c r="G529" s="100"/>
      <c r="H529" s="100"/>
      <c r="I529" s="100"/>
      <c r="J529" s="100"/>
      <c r="K529" s="103"/>
    </row>
    <row r="530" spans="2:11" x14ac:dyDescent="0.2">
      <c r="B530" s="100"/>
      <c r="C530" s="100"/>
      <c r="D530" s="100"/>
      <c r="E530" s="100"/>
      <c r="F530" s="103"/>
      <c r="G530" s="100"/>
      <c r="H530" s="100"/>
      <c r="I530" s="100"/>
      <c r="J530" s="100"/>
      <c r="K530" s="103"/>
    </row>
    <row r="531" spans="2:11" x14ac:dyDescent="0.2">
      <c r="B531" s="100"/>
      <c r="C531" s="100"/>
      <c r="D531" s="100"/>
      <c r="E531" s="100"/>
      <c r="F531" s="103"/>
      <c r="G531" s="100"/>
      <c r="H531" s="100"/>
      <c r="I531" s="100"/>
      <c r="J531" s="100"/>
      <c r="K531" s="103"/>
    </row>
    <row r="532" spans="2:11" x14ac:dyDescent="0.2">
      <c r="B532" s="100"/>
      <c r="C532" s="100"/>
      <c r="D532" s="100"/>
      <c r="E532" s="100"/>
      <c r="F532" s="103"/>
      <c r="G532" s="100"/>
      <c r="H532" s="100"/>
      <c r="I532" s="100"/>
      <c r="J532" s="100"/>
      <c r="K532" s="103"/>
    </row>
    <row r="533" spans="2:11" x14ac:dyDescent="0.2">
      <c r="B533" s="100"/>
      <c r="C533" s="100"/>
      <c r="D533" s="100"/>
      <c r="E533" s="100"/>
      <c r="F533" s="103"/>
      <c r="G533" s="100"/>
      <c r="H533" s="100"/>
      <c r="I533" s="100"/>
      <c r="J533" s="100"/>
      <c r="K533" s="103"/>
    </row>
    <row r="534" spans="2:11" x14ac:dyDescent="0.2">
      <c r="B534" s="100"/>
      <c r="C534" s="100"/>
      <c r="D534" s="100"/>
      <c r="E534" s="100"/>
      <c r="F534" s="103"/>
      <c r="G534" s="100"/>
      <c r="H534" s="100"/>
      <c r="I534" s="100"/>
      <c r="J534" s="100"/>
      <c r="K534" s="103"/>
    </row>
    <row r="535" spans="2:11" x14ac:dyDescent="0.2">
      <c r="B535" s="100"/>
      <c r="C535" s="100"/>
      <c r="D535" s="100"/>
      <c r="E535" s="100"/>
      <c r="F535" s="103"/>
      <c r="G535" s="100"/>
      <c r="H535" s="100"/>
      <c r="I535" s="100"/>
      <c r="J535" s="100"/>
      <c r="K535" s="103"/>
    </row>
    <row r="536" spans="2:11" x14ac:dyDescent="0.2">
      <c r="B536" s="100"/>
      <c r="C536" s="100"/>
      <c r="D536" s="100"/>
      <c r="E536" s="100"/>
      <c r="F536" s="103"/>
      <c r="G536" s="100"/>
      <c r="H536" s="100"/>
      <c r="I536" s="100"/>
      <c r="J536" s="100"/>
      <c r="K536" s="103"/>
    </row>
    <row r="537" spans="2:11" x14ac:dyDescent="0.2">
      <c r="B537" s="100"/>
      <c r="C537" s="100"/>
      <c r="D537" s="100"/>
      <c r="E537" s="100"/>
      <c r="F537" s="103"/>
      <c r="G537" s="100"/>
      <c r="H537" s="100"/>
      <c r="I537" s="100"/>
      <c r="J537" s="100"/>
      <c r="K537" s="103"/>
    </row>
    <row r="538" spans="2:11" x14ac:dyDescent="0.2">
      <c r="B538" s="100"/>
      <c r="C538" s="100"/>
      <c r="D538" s="100"/>
      <c r="E538" s="100"/>
      <c r="F538" s="103"/>
      <c r="G538" s="100"/>
      <c r="H538" s="100"/>
      <c r="I538" s="100"/>
      <c r="J538" s="100"/>
      <c r="K538" s="103"/>
    </row>
    <row r="539" spans="2:11" x14ac:dyDescent="0.2">
      <c r="B539" s="100"/>
      <c r="C539" s="100"/>
      <c r="D539" s="100"/>
      <c r="E539" s="100"/>
      <c r="F539" s="103"/>
      <c r="G539" s="100"/>
      <c r="H539" s="100"/>
      <c r="I539" s="100"/>
      <c r="J539" s="100"/>
      <c r="K539" s="103"/>
    </row>
    <row r="540" spans="2:11" x14ac:dyDescent="0.2">
      <c r="B540" s="100"/>
      <c r="C540" s="100"/>
      <c r="D540" s="100"/>
      <c r="E540" s="100"/>
      <c r="F540" s="103"/>
      <c r="G540" s="100"/>
      <c r="H540" s="100"/>
      <c r="I540" s="100"/>
      <c r="J540" s="100"/>
      <c r="K540" s="103"/>
    </row>
    <row r="541" spans="2:11" x14ac:dyDescent="0.2">
      <c r="B541" s="100"/>
      <c r="C541" s="100"/>
      <c r="D541" s="100"/>
      <c r="E541" s="100"/>
      <c r="F541" s="103"/>
      <c r="G541" s="100"/>
      <c r="H541" s="100"/>
      <c r="I541" s="100"/>
      <c r="J541" s="100"/>
      <c r="K541" s="103"/>
    </row>
    <row r="542" spans="2:11" x14ac:dyDescent="0.2">
      <c r="B542" s="100"/>
      <c r="C542" s="100"/>
      <c r="D542" s="100"/>
      <c r="E542" s="100"/>
      <c r="F542" s="103"/>
      <c r="G542" s="100"/>
      <c r="H542" s="100"/>
      <c r="I542" s="100"/>
      <c r="J542" s="100"/>
      <c r="K542" s="103"/>
    </row>
    <row r="543" spans="2:11" x14ac:dyDescent="0.2">
      <c r="B543" s="100"/>
      <c r="C543" s="100"/>
      <c r="D543" s="100"/>
      <c r="E543" s="100"/>
      <c r="F543" s="103"/>
      <c r="G543" s="100"/>
      <c r="H543" s="100"/>
      <c r="I543" s="100"/>
      <c r="J543" s="100"/>
      <c r="K543" s="103"/>
    </row>
    <row r="544" spans="2:11" x14ac:dyDescent="0.2">
      <c r="B544" s="100"/>
      <c r="C544" s="100"/>
      <c r="D544" s="100"/>
      <c r="E544" s="100"/>
      <c r="F544" s="103"/>
      <c r="G544" s="100"/>
      <c r="H544" s="100"/>
      <c r="I544" s="100"/>
      <c r="J544" s="100"/>
      <c r="K544" s="103"/>
    </row>
    <row r="545" spans="2:11" x14ac:dyDescent="0.2">
      <c r="B545" s="100"/>
      <c r="C545" s="100"/>
      <c r="D545" s="100"/>
      <c r="E545" s="100"/>
      <c r="F545" s="103"/>
      <c r="G545" s="100"/>
      <c r="H545" s="100"/>
      <c r="I545" s="100"/>
      <c r="J545" s="100"/>
      <c r="K545" s="103"/>
    </row>
    <row r="546" spans="2:11" x14ac:dyDescent="0.2">
      <c r="B546" s="100"/>
      <c r="C546" s="100"/>
      <c r="D546" s="100"/>
      <c r="E546" s="100"/>
      <c r="F546" s="103"/>
      <c r="G546" s="100"/>
      <c r="H546" s="100"/>
      <c r="I546" s="100"/>
      <c r="J546" s="100"/>
      <c r="K546" s="103"/>
    </row>
    <row r="547" spans="2:11" x14ac:dyDescent="0.2">
      <c r="B547" s="100"/>
      <c r="C547" s="100"/>
      <c r="D547" s="100"/>
      <c r="E547" s="100"/>
      <c r="F547" s="103"/>
      <c r="G547" s="100"/>
      <c r="H547" s="100"/>
      <c r="I547" s="100"/>
      <c r="J547" s="100"/>
      <c r="K547" s="103"/>
    </row>
    <row r="548" spans="2:11" x14ac:dyDescent="0.2">
      <c r="B548" s="100"/>
      <c r="C548" s="100"/>
      <c r="D548" s="100"/>
      <c r="E548" s="100"/>
      <c r="F548" s="103"/>
      <c r="G548" s="100"/>
      <c r="H548" s="100"/>
      <c r="I548" s="100"/>
      <c r="J548" s="100"/>
      <c r="K548" s="103"/>
    </row>
    <row r="549" spans="2:11" x14ac:dyDescent="0.2">
      <c r="B549" s="100"/>
      <c r="C549" s="100"/>
      <c r="D549" s="100"/>
      <c r="E549" s="100"/>
      <c r="F549" s="103"/>
      <c r="G549" s="100"/>
      <c r="H549" s="100"/>
      <c r="I549" s="100"/>
      <c r="J549" s="100"/>
      <c r="K549" s="103"/>
    </row>
    <row r="550" spans="2:11" x14ac:dyDescent="0.2">
      <c r="B550" s="100"/>
      <c r="C550" s="100"/>
      <c r="D550" s="100"/>
      <c r="E550" s="100"/>
      <c r="F550" s="103"/>
      <c r="G550" s="100"/>
      <c r="H550" s="100"/>
      <c r="I550" s="100"/>
      <c r="J550" s="100"/>
      <c r="K550" s="103"/>
    </row>
    <row r="551" spans="2:11" x14ac:dyDescent="0.2">
      <c r="B551" s="100"/>
      <c r="C551" s="100"/>
      <c r="D551" s="100"/>
      <c r="E551" s="100"/>
      <c r="F551" s="103"/>
      <c r="G551" s="100"/>
      <c r="H551" s="100"/>
      <c r="I551" s="100"/>
      <c r="J551" s="100"/>
      <c r="K551" s="103"/>
    </row>
    <row r="552" spans="2:11" x14ac:dyDescent="0.2">
      <c r="B552" s="100"/>
      <c r="C552" s="100"/>
      <c r="D552" s="100"/>
      <c r="E552" s="100"/>
      <c r="F552" s="103"/>
      <c r="G552" s="100"/>
      <c r="H552" s="100"/>
      <c r="I552" s="100"/>
      <c r="J552" s="100"/>
      <c r="K552" s="103"/>
    </row>
    <row r="553" spans="2:11" x14ac:dyDescent="0.2">
      <c r="B553" s="100"/>
      <c r="C553" s="100"/>
      <c r="D553" s="100"/>
      <c r="E553" s="100"/>
      <c r="F553" s="103"/>
      <c r="G553" s="100"/>
      <c r="H553" s="100"/>
      <c r="I553" s="100"/>
      <c r="J553" s="100"/>
      <c r="K553" s="103"/>
    </row>
    <row r="554" spans="2:11" x14ac:dyDescent="0.2">
      <c r="B554" s="100"/>
      <c r="C554" s="100"/>
      <c r="D554" s="100"/>
      <c r="E554" s="100"/>
      <c r="F554" s="103"/>
      <c r="G554" s="100"/>
      <c r="H554" s="100"/>
      <c r="I554" s="100"/>
      <c r="J554" s="100"/>
      <c r="K554" s="103"/>
    </row>
    <row r="555" spans="2:11" x14ac:dyDescent="0.2">
      <c r="B555" s="100"/>
      <c r="C555" s="100"/>
      <c r="D555" s="100"/>
      <c r="E555" s="100"/>
      <c r="F555" s="103"/>
      <c r="G555" s="100"/>
      <c r="H555" s="100"/>
      <c r="I555" s="100"/>
      <c r="J555" s="100"/>
      <c r="K555" s="103"/>
    </row>
    <row r="556" spans="2:11" x14ac:dyDescent="0.2">
      <c r="B556" s="100"/>
      <c r="C556" s="100"/>
      <c r="D556" s="100"/>
      <c r="E556" s="100"/>
      <c r="F556" s="103"/>
      <c r="G556" s="100"/>
      <c r="H556" s="100"/>
      <c r="I556" s="100"/>
      <c r="J556" s="100"/>
      <c r="K556" s="103"/>
    </row>
    <row r="557" spans="2:11" x14ac:dyDescent="0.2">
      <c r="B557" s="100"/>
      <c r="C557" s="100"/>
      <c r="D557" s="100"/>
      <c r="E557" s="100"/>
      <c r="F557" s="103"/>
      <c r="G557" s="100"/>
      <c r="H557" s="100"/>
      <c r="I557" s="100"/>
      <c r="J557" s="100"/>
      <c r="K557" s="103"/>
    </row>
    <row r="558" spans="2:11" x14ac:dyDescent="0.2">
      <c r="B558" s="100"/>
      <c r="C558" s="100"/>
      <c r="D558" s="100"/>
      <c r="E558" s="100"/>
      <c r="F558" s="103"/>
      <c r="G558" s="100"/>
      <c r="H558" s="100"/>
      <c r="I558" s="100"/>
      <c r="J558" s="100"/>
      <c r="K558" s="103"/>
    </row>
    <row r="559" spans="2:11" x14ac:dyDescent="0.2">
      <c r="B559" s="100"/>
      <c r="C559" s="100"/>
      <c r="D559" s="100"/>
      <c r="E559" s="100"/>
      <c r="F559" s="103"/>
      <c r="G559" s="100"/>
      <c r="H559" s="100"/>
      <c r="I559" s="100"/>
      <c r="J559" s="100"/>
      <c r="K559" s="103"/>
    </row>
    <row r="560" spans="2:11" x14ac:dyDescent="0.2">
      <c r="B560" s="100"/>
      <c r="C560" s="100"/>
      <c r="D560" s="100"/>
      <c r="E560" s="100"/>
      <c r="F560" s="103"/>
      <c r="G560" s="100"/>
      <c r="H560" s="100"/>
      <c r="I560" s="100"/>
      <c r="J560" s="100"/>
      <c r="K560" s="103"/>
    </row>
    <row r="561" spans="2:11" x14ac:dyDescent="0.2">
      <c r="B561" s="100"/>
      <c r="C561" s="100"/>
      <c r="D561" s="100"/>
      <c r="E561" s="100"/>
      <c r="F561" s="103"/>
      <c r="G561" s="100"/>
      <c r="H561" s="100"/>
      <c r="I561" s="100"/>
      <c r="J561" s="100"/>
      <c r="K561" s="103"/>
    </row>
    <row r="562" spans="2:11" x14ac:dyDescent="0.2">
      <c r="B562" s="100"/>
      <c r="C562" s="100"/>
      <c r="D562" s="100"/>
      <c r="E562" s="100"/>
      <c r="F562" s="103"/>
      <c r="G562" s="100"/>
      <c r="H562" s="100"/>
      <c r="I562" s="100"/>
      <c r="J562" s="100"/>
      <c r="K562" s="103"/>
    </row>
    <row r="563" spans="2:11" x14ac:dyDescent="0.2">
      <c r="B563" s="100"/>
      <c r="C563" s="100"/>
      <c r="D563" s="100"/>
      <c r="E563" s="100"/>
      <c r="F563" s="103"/>
      <c r="G563" s="100"/>
      <c r="H563" s="100"/>
      <c r="I563" s="100"/>
      <c r="J563" s="100"/>
      <c r="K563" s="103"/>
    </row>
    <row r="564" spans="2:11" x14ac:dyDescent="0.2">
      <c r="B564" s="100"/>
      <c r="C564" s="100"/>
      <c r="D564" s="100"/>
      <c r="E564" s="100"/>
      <c r="F564" s="103"/>
      <c r="G564" s="100"/>
      <c r="H564" s="100"/>
      <c r="I564" s="100"/>
      <c r="J564" s="100"/>
      <c r="K564" s="103"/>
    </row>
    <row r="565" spans="2:11" x14ac:dyDescent="0.2">
      <c r="B565" s="100"/>
      <c r="C565" s="100"/>
      <c r="D565" s="100"/>
      <c r="E565" s="100"/>
      <c r="F565" s="103"/>
      <c r="G565" s="100"/>
      <c r="H565" s="100"/>
      <c r="I565" s="100"/>
      <c r="J565" s="100"/>
      <c r="K565" s="103"/>
    </row>
    <row r="566" spans="2:11" x14ac:dyDescent="0.2">
      <c r="B566" s="100"/>
      <c r="C566" s="100"/>
      <c r="D566" s="100"/>
      <c r="E566" s="100"/>
      <c r="F566" s="103"/>
      <c r="G566" s="100"/>
      <c r="H566" s="100"/>
      <c r="I566" s="100"/>
      <c r="J566" s="100"/>
      <c r="K566" s="103"/>
    </row>
    <row r="567" spans="2:11" x14ac:dyDescent="0.2">
      <c r="B567" s="100"/>
      <c r="C567" s="100"/>
      <c r="D567" s="100"/>
      <c r="E567" s="100"/>
      <c r="F567" s="103"/>
      <c r="G567" s="100"/>
      <c r="H567" s="100"/>
      <c r="I567" s="100"/>
      <c r="J567" s="100"/>
      <c r="K567" s="103"/>
    </row>
    <row r="568" spans="2:11" x14ac:dyDescent="0.2">
      <c r="B568" s="100"/>
      <c r="C568" s="100"/>
      <c r="D568" s="100"/>
      <c r="E568" s="100"/>
      <c r="F568" s="103"/>
      <c r="G568" s="100"/>
      <c r="H568" s="100"/>
      <c r="I568" s="100"/>
      <c r="J568" s="100"/>
      <c r="K568" s="103"/>
    </row>
    <row r="569" spans="2:11" x14ac:dyDescent="0.2">
      <c r="B569" s="100"/>
      <c r="C569" s="100"/>
      <c r="D569" s="100"/>
      <c r="E569" s="100"/>
      <c r="F569" s="103"/>
      <c r="G569" s="100"/>
      <c r="H569" s="100"/>
      <c r="I569" s="100"/>
      <c r="J569" s="100"/>
      <c r="K569" s="103"/>
    </row>
    <row r="570" spans="2:11" x14ac:dyDescent="0.2">
      <c r="B570" s="100"/>
      <c r="C570" s="100"/>
      <c r="D570" s="100"/>
      <c r="E570" s="100"/>
      <c r="F570" s="103"/>
      <c r="G570" s="100"/>
      <c r="H570" s="100"/>
      <c r="I570" s="100"/>
      <c r="J570" s="100"/>
      <c r="K570" s="103"/>
    </row>
    <row r="571" spans="2:11" x14ac:dyDescent="0.2">
      <c r="B571" s="100"/>
      <c r="C571" s="100"/>
      <c r="D571" s="100"/>
      <c r="E571" s="100"/>
      <c r="F571" s="103"/>
      <c r="G571" s="100"/>
      <c r="H571" s="100"/>
      <c r="I571" s="100"/>
      <c r="J571" s="100"/>
      <c r="K571" s="103"/>
    </row>
    <row r="572" spans="2:11" x14ac:dyDescent="0.2">
      <c r="B572" s="100"/>
      <c r="C572" s="100"/>
      <c r="D572" s="100"/>
      <c r="E572" s="100"/>
      <c r="F572" s="103"/>
      <c r="G572" s="100"/>
      <c r="H572" s="100"/>
      <c r="I572" s="100"/>
      <c r="J572" s="100"/>
      <c r="K572" s="103"/>
    </row>
    <row r="573" spans="2:11" x14ac:dyDescent="0.2">
      <c r="B573" s="100"/>
      <c r="C573" s="100"/>
      <c r="D573" s="100"/>
      <c r="E573" s="100"/>
      <c r="F573" s="103"/>
      <c r="G573" s="100"/>
      <c r="H573" s="100"/>
      <c r="I573" s="100"/>
      <c r="J573" s="100"/>
      <c r="K573" s="103"/>
    </row>
    <row r="574" spans="2:11" x14ac:dyDescent="0.2">
      <c r="B574" s="100"/>
      <c r="C574" s="100"/>
      <c r="D574" s="100"/>
      <c r="E574" s="100"/>
      <c r="F574" s="103"/>
      <c r="G574" s="100"/>
      <c r="H574" s="100"/>
      <c r="I574" s="100"/>
      <c r="J574" s="100"/>
      <c r="K574" s="103"/>
    </row>
    <row r="575" spans="2:11" x14ac:dyDescent="0.2">
      <c r="B575" s="100"/>
      <c r="C575" s="100"/>
      <c r="D575" s="100"/>
      <c r="E575" s="100"/>
      <c r="F575" s="103"/>
      <c r="G575" s="100"/>
      <c r="H575" s="100"/>
      <c r="I575" s="100"/>
      <c r="J575" s="100"/>
      <c r="K575" s="103"/>
    </row>
    <row r="576" spans="2:11" x14ac:dyDescent="0.2">
      <c r="B576" s="100"/>
      <c r="C576" s="100"/>
      <c r="D576" s="100"/>
      <c r="E576" s="100"/>
      <c r="F576" s="103"/>
      <c r="G576" s="100"/>
      <c r="H576" s="100"/>
      <c r="I576" s="100"/>
      <c r="J576" s="100"/>
      <c r="K576" s="103"/>
    </row>
    <row r="577" spans="2:11" x14ac:dyDescent="0.2">
      <c r="B577" s="100"/>
      <c r="C577" s="100"/>
      <c r="D577" s="100"/>
      <c r="E577" s="100"/>
      <c r="F577" s="103"/>
      <c r="G577" s="100"/>
      <c r="H577" s="100"/>
      <c r="I577" s="100"/>
      <c r="J577" s="100"/>
      <c r="K577" s="103"/>
    </row>
    <row r="578" spans="2:11" x14ac:dyDescent="0.2">
      <c r="B578" s="100"/>
      <c r="C578" s="100"/>
      <c r="D578" s="100"/>
      <c r="E578" s="100"/>
      <c r="F578" s="103"/>
      <c r="G578" s="100"/>
      <c r="H578" s="100"/>
      <c r="I578" s="100"/>
      <c r="J578" s="100"/>
      <c r="K578" s="103"/>
    </row>
    <row r="579" spans="2:11" x14ac:dyDescent="0.2">
      <c r="B579" s="100"/>
      <c r="C579" s="100"/>
      <c r="D579" s="100"/>
      <c r="E579" s="100"/>
      <c r="F579" s="103"/>
      <c r="G579" s="100"/>
      <c r="H579" s="100"/>
      <c r="I579" s="100"/>
      <c r="J579" s="100"/>
      <c r="K579" s="103"/>
    </row>
    <row r="580" spans="2:11" x14ac:dyDescent="0.2">
      <c r="B580" s="100"/>
      <c r="C580" s="100"/>
      <c r="D580" s="100"/>
      <c r="E580" s="100"/>
      <c r="F580" s="103"/>
      <c r="G580" s="100"/>
      <c r="H580" s="100"/>
      <c r="I580" s="100"/>
      <c r="J580" s="100"/>
      <c r="K580" s="103"/>
    </row>
    <row r="581" spans="2:11" x14ac:dyDescent="0.2">
      <c r="B581" s="100"/>
      <c r="C581" s="100"/>
      <c r="D581" s="100"/>
      <c r="E581" s="100"/>
      <c r="F581" s="103"/>
      <c r="G581" s="100"/>
      <c r="H581" s="100"/>
      <c r="I581" s="100"/>
      <c r="J581" s="100"/>
      <c r="K581" s="103"/>
    </row>
    <row r="582" spans="2:11" x14ac:dyDescent="0.2">
      <c r="B582" s="100"/>
      <c r="C582" s="100"/>
      <c r="D582" s="100"/>
      <c r="E582" s="100"/>
      <c r="F582" s="103"/>
      <c r="G582" s="100"/>
      <c r="H582" s="100"/>
      <c r="I582" s="100"/>
      <c r="J582" s="100"/>
      <c r="K582" s="103"/>
    </row>
    <row r="583" spans="2:11" x14ac:dyDescent="0.2">
      <c r="B583" s="100"/>
      <c r="C583" s="100"/>
      <c r="D583" s="100"/>
      <c r="E583" s="100"/>
      <c r="F583" s="103"/>
      <c r="G583" s="100"/>
      <c r="H583" s="100"/>
      <c r="I583" s="100"/>
      <c r="J583" s="100"/>
      <c r="K583" s="103"/>
    </row>
    <row r="584" spans="2:11" x14ac:dyDescent="0.2">
      <c r="B584" s="100"/>
      <c r="C584" s="100"/>
      <c r="D584" s="100"/>
      <c r="E584" s="100"/>
      <c r="F584" s="103"/>
      <c r="G584" s="100"/>
      <c r="H584" s="100"/>
      <c r="I584" s="100"/>
      <c r="J584" s="100"/>
      <c r="K584" s="103"/>
    </row>
    <row r="585" spans="2:11" x14ac:dyDescent="0.2">
      <c r="B585" s="100"/>
      <c r="C585" s="100"/>
      <c r="D585" s="100"/>
      <c r="E585" s="100"/>
      <c r="F585" s="103"/>
      <c r="G585" s="100"/>
      <c r="H585" s="100"/>
      <c r="I585" s="100"/>
      <c r="J585" s="100"/>
      <c r="K585" s="103"/>
    </row>
    <row r="586" spans="2:11" x14ac:dyDescent="0.2">
      <c r="B586" s="100"/>
      <c r="C586" s="100"/>
      <c r="D586" s="100"/>
      <c r="E586" s="100"/>
      <c r="F586" s="103"/>
      <c r="G586" s="100"/>
      <c r="H586" s="100"/>
      <c r="I586" s="100"/>
      <c r="J586" s="100"/>
      <c r="K586" s="103"/>
    </row>
    <row r="587" spans="2:11" x14ac:dyDescent="0.2">
      <c r="B587" s="100"/>
      <c r="C587" s="100"/>
      <c r="D587" s="100"/>
      <c r="E587" s="100"/>
      <c r="F587" s="103"/>
      <c r="G587" s="100"/>
      <c r="H587" s="100"/>
      <c r="I587" s="100"/>
      <c r="J587" s="100"/>
      <c r="K587" s="103"/>
    </row>
    <row r="588" spans="2:11" x14ac:dyDescent="0.2">
      <c r="B588" s="100"/>
      <c r="C588" s="100"/>
      <c r="D588" s="100"/>
      <c r="E588" s="100"/>
      <c r="F588" s="103"/>
      <c r="G588" s="100"/>
      <c r="H588" s="100"/>
      <c r="I588" s="100"/>
      <c r="J588" s="100"/>
      <c r="K588" s="103"/>
    </row>
    <row r="589" spans="2:11" x14ac:dyDescent="0.2">
      <c r="B589" s="100"/>
      <c r="C589" s="100"/>
      <c r="D589" s="100"/>
      <c r="E589" s="100"/>
      <c r="F589" s="103"/>
      <c r="G589" s="100"/>
      <c r="H589" s="100"/>
      <c r="I589" s="100"/>
      <c r="J589" s="100"/>
      <c r="K589" s="103"/>
    </row>
    <row r="590" spans="2:11" x14ac:dyDescent="0.2">
      <c r="B590" s="100"/>
      <c r="C590" s="100"/>
      <c r="D590" s="100"/>
      <c r="E590" s="100"/>
      <c r="F590" s="103"/>
      <c r="G590" s="100"/>
      <c r="H590" s="100"/>
      <c r="I590" s="100"/>
      <c r="J590" s="100"/>
      <c r="K590" s="103"/>
    </row>
    <row r="591" spans="2:11" x14ac:dyDescent="0.2">
      <c r="B591" s="100"/>
      <c r="C591" s="100"/>
      <c r="D591" s="100"/>
      <c r="E591" s="100"/>
      <c r="F591" s="103"/>
      <c r="G591" s="100"/>
      <c r="H591" s="100"/>
      <c r="I591" s="100"/>
      <c r="J591" s="100"/>
      <c r="K591" s="103"/>
    </row>
    <row r="592" spans="2:11" x14ac:dyDescent="0.2">
      <c r="B592" s="100"/>
      <c r="C592" s="100"/>
      <c r="D592" s="100"/>
      <c r="E592" s="100"/>
      <c r="F592" s="103"/>
      <c r="G592" s="100"/>
      <c r="H592" s="100"/>
      <c r="I592" s="100"/>
      <c r="J592" s="100"/>
      <c r="K592" s="103"/>
    </row>
    <row r="593" spans="2:11" x14ac:dyDescent="0.2">
      <c r="B593" s="100"/>
      <c r="C593" s="100"/>
      <c r="D593" s="100"/>
      <c r="E593" s="100"/>
      <c r="F593" s="103"/>
      <c r="G593" s="100"/>
      <c r="H593" s="100"/>
      <c r="I593" s="100"/>
      <c r="J593" s="100"/>
      <c r="K593" s="103"/>
    </row>
    <row r="594" spans="2:11" x14ac:dyDescent="0.2">
      <c r="B594" s="100"/>
      <c r="C594" s="100"/>
      <c r="D594" s="100"/>
      <c r="E594" s="100"/>
      <c r="F594" s="103"/>
      <c r="G594" s="100"/>
      <c r="H594" s="100"/>
      <c r="I594" s="100"/>
      <c r="J594" s="100"/>
      <c r="K594" s="103"/>
    </row>
    <row r="595" spans="2:11" x14ac:dyDescent="0.2">
      <c r="B595" s="100"/>
      <c r="C595" s="100"/>
      <c r="D595" s="100"/>
      <c r="E595" s="100"/>
      <c r="F595" s="103"/>
      <c r="G595" s="100"/>
      <c r="H595" s="100"/>
      <c r="I595" s="100"/>
      <c r="J595" s="100"/>
      <c r="K595" s="103"/>
    </row>
    <row r="596" spans="2:11" x14ac:dyDescent="0.2">
      <c r="B596" s="100"/>
      <c r="C596" s="100"/>
      <c r="D596" s="100"/>
      <c r="E596" s="100"/>
      <c r="F596" s="103"/>
      <c r="G596" s="100"/>
      <c r="H596" s="100"/>
      <c r="I596" s="100"/>
      <c r="J596" s="100"/>
      <c r="K596" s="103"/>
    </row>
    <row r="597" spans="2:11" x14ac:dyDescent="0.2">
      <c r="B597" s="100"/>
      <c r="C597" s="100"/>
      <c r="D597" s="100"/>
      <c r="E597" s="100"/>
      <c r="F597" s="103"/>
      <c r="G597" s="100"/>
      <c r="H597" s="100"/>
      <c r="I597" s="100"/>
      <c r="J597" s="100"/>
      <c r="K597" s="103"/>
    </row>
    <row r="598" spans="2:11" x14ac:dyDescent="0.2">
      <c r="B598" s="100"/>
      <c r="C598" s="100"/>
      <c r="D598" s="100"/>
      <c r="E598" s="100"/>
      <c r="F598" s="103"/>
      <c r="G598" s="100"/>
      <c r="H598" s="100"/>
      <c r="I598" s="100"/>
      <c r="J598" s="100"/>
      <c r="K598" s="103"/>
    </row>
    <row r="599" spans="2:11" x14ac:dyDescent="0.2">
      <c r="B599" s="100"/>
      <c r="C599" s="100"/>
      <c r="D599" s="100"/>
      <c r="E599" s="100"/>
      <c r="F599" s="103"/>
      <c r="G599" s="100"/>
      <c r="H599" s="100"/>
      <c r="I599" s="100"/>
      <c r="J599" s="100"/>
      <c r="K599" s="103"/>
    </row>
    <row r="600" spans="2:11" x14ac:dyDescent="0.2">
      <c r="B600" s="100"/>
      <c r="C600" s="100"/>
      <c r="D600" s="100"/>
      <c r="E600" s="100"/>
      <c r="F600" s="103"/>
      <c r="G600" s="100"/>
      <c r="H600" s="100"/>
      <c r="I600" s="100"/>
      <c r="J600" s="100"/>
      <c r="K600" s="103"/>
    </row>
    <row r="601" spans="2:11" x14ac:dyDescent="0.2">
      <c r="B601" s="100"/>
      <c r="C601" s="100"/>
      <c r="D601" s="100"/>
      <c r="E601" s="100"/>
      <c r="F601" s="103"/>
      <c r="G601" s="100"/>
      <c r="H601" s="100"/>
      <c r="I601" s="100"/>
      <c r="J601" s="100"/>
      <c r="K601" s="103"/>
    </row>
    <row r="602" spans="2:11" x14ac:dyDescent="0.2">
      <c r="B602" s="100"/>
      <c r="C602" s="100"/>
      <c r="D602" s="100"/>
      <c r="E602" s="100"/>
      <c r="F602" s="103"/>
      <c r="G602" s="100"/>
      <c r="H602" s="100"/>
      <c r="I602" s="100"/>
      <c r="J602" s="100"/>
      <c r="K602" s="103"/>
    </row>
    <row r="603" spans="2:11" x14ac:dyDescent="0.2">
      <c r="B603" s="100"/>
      <c r="C603" s="100"/>
      <c r="D603" s="100"/>
      <c r="E603" s="100"/>
      <c r="F603" s="103"/>
      <c r="G603" s="100"/>
      <c r="H603" s="100"/>
      <c r="I603" s="100"/>
      <c r="J603" s="100"/>
      <c r="K603" s="103"/>
    </row>
    <row r="604" spans="2:11" x14ac:dyDescent="0.2">
      <c r="B604" s="100"/>
      <c r="C604" s="100"/>
      <c r="D604" s="100"/>
      <c r="E604" s="100"/>
      <c r="F604" s="103"/>
      <c r="G604" s="100"/>
      <c r="H604" s="100"/>
      <c r="I604" s="100"/>
      <c r="J604" s="100"/>
      <c r="K604" s="103"/>
    </row>
    <row r="605" spans="2:11" x14ac:dyDescent="0.2">
      <c r="B605" s="100"/>
      <c r="C605" s="100"/>
      <c r="D605" s="100"/>
      <c r="E605" s="100"/>
      <c r="F605" s="103"/>
      <c r="G605" s="100"/>
      <c r="H605" s="100"/>
      <c r="I605" s="100"/>
      <c r="J605" s="100"/>
      <c r="K605" s="103"/>
    </row>
    <row r="606" spans="2:11" x14ac:dyDescent="0.2">
      <c r="B606" s="100"/>
      <c r="C606" s="100"/>
      <c r="D606" s="100"/>
      <c r="E606" s="100"/>
      <c r="F606" s="103"/>
      <c r="G606" s="100"/>
      <c r="H606" s="100"/>
      <c r="I606" s="100"/>
      <c r="J606" s="100"/>
      <c r="K606" s="103"/>
    </row>
    <row r="607" spans="2:11" x14ac:dyDescent="0.2">
      <c r="B607" s="100"/>
      <c r="C607" s="100"/>
      <c r="D607" s="100"/>
      <c r="E607" s="100"/>
      <c r="F607" s="103"/>
      <c r="G607" s="100"/>
      <c r="H607" s="100"/>
      <c r="I607" s="100"/>
      <c r="J607" s="100"/>
      <c r="K607" s="103"/>
    </row>
    <row r="608" spans="2:11" x14ac:dyDescent="0.2">
      <c r="B608" s="100"/>
      <c r="C608" s="100"/>
      <c r="D608" s="100"/>
      <c r="E608" s="100"/>
      <c r="F608" s="103"/>
      <c r="G608" s="100"/>
      <c r="H608" s="100"/>
      <c r="I608" s="100"/>
      <c r="J608" s="100"/>
      <c r="K608" s="103"/>
    </row>
    <row r="609" spans="2:11" x14ac:dyDescent="0.2">
      <c r="B609" s="100"/>
      <c r="C609" s="100"/>
      <c r="D609" s="100"/>
      <c r="E609" s="100"/>
      <c r="F609" s="103"/>
      <c r="G609" s="100"/>
      <c r="H609" s="100"/>
      <c r="I609" s="100"/>
      <c r="J609" s="100"/>
      <c r="K609" s="103"/>
    </row>
    <row r="610" spans="2:11" x14ac:dyDescent="0.2">
      <c r="B610" s="100"/>
      <c r="C610" s="100"/>
      <c r="D610" s="100"/>
      <c r="E610" s="100"/>
      <c r="F610" s="103"/>
      <c r="G610" s="100"/>
      <c r="H610" s="100"/>
      <c r="I610" s="100"/>
      <c r="J610" s="100"/>
      <c r="K610" s="103"/>
    </row>
    <row r="611" spans="2:11" x14ac:dyDescent="0.2">
      <c r="B611" s="100"/>
      <c r="C611" s="100"/>
      <c r="D611" s="100"/>
      <c r="E611" s="100"/>
      <c r="F611" s="103"/>
      <c r="G611" s="100"/>
      <c r="H611" s="100"/>
      <c r="I611" s="100"/>
      <c r="J611" s="100"/>
      <c r="K611" s="103"/>
    </row>
    <row r="612" spans="2:11" x14ac:dyDescent="0.2">
      <c r="B612" s="100"/>
      <c r="C612" s="100"/>
      <c r="D612" s="100"/>
      <c r="E612" s="100"/>
      <c r="F612" s="103"/>
      <c r="G612" s="100"/>
      <c r="H612" s="100"/>
      <c r="I612" s="100"/>
      <c r="J612" s="100"/>
      <c r="K612" s="103"/>
    </row>
    <row r="613" spans="2:11" x14ac:dyDescent="0.2">
      <c r="B613" s="100"/>
      <c r="C613" s="100"/>
      <c r="D613" s="100"/>
      <c r="E613" s="100"/>
      <c r="F613" s="103"/>
      <c r="G613" s="100"/>
      <c r="H613" s="100"/>
      <c r="I613" s="100"/>
      <c r="J613" s="100"/>
      <c r="K613" s="103"/>
    </row>
    <row r="614" spans="2:11" x14ac:dyDescent="0.2">
      <c r="B614" s="100"/>
      <c r="C614" s="100"/>
      <c r="D614" s="100"/>
      <c r="E614" s="100"/>
      <c r="F614" s="103"/>
      <c r="G614" s="100"/>
      <c r="H614" s="100"/>
      <c r="I614" s="100"/>
      <c r="J614" s="100"/>
      <c r="K614" s="103"/>
    </row>
    <row r="615" spans="2:11" x14ac:dyDescent="0.2">
      <c r="B615" s="100"/>
      <c r="C615" s="100"/>
      <c r="D615" s="100"/>
      <c r="E615" s="100"/>
      <c r="F615" s="103"/>
      <c r="G615" s="100"/>
      <c r="H615" s="100"/>
      <c r="I615" s="100"/>
      <c r="J615" s="100"/>
      <c r="K615" s="103"/>
    </row>
    <row r="616" spans="2:11" x14ac:dyDescent="0.2">
      <c r="B616" s="100"/>
      <c r="C616" s="100"/>
      <c r="D616" s="100"/>
      <c r="E616" s="100"/>
      <c r="F616" s="103"/>
      <c r="G616" s="100"/>
      <c r="H616" s="100"/>
      <c r="I616" s="100"/>
      <c r="J616" s="100"/>
      <c r="K616" s="103"/>
    </row>
    <row r="617" spans="2:11" x14ac:dyDescent="0.2">
      <c r="B617" s="100"/>
      <c r="C617" s="100"/>
      <c r="D617" s="100"/>
      <c r="E617" s="100"/>
      <c r="F617" s="103"/>
      <c r="G617" s="100"/>
      <c r="H617" s="100"/>
      <c r="I617" s="100"/>
      <c r="J617" s="100"/>
      <c r="K617" s="103"/>
    </row>
    <row r="618" spans="2:11" x14ac:dyDescent="0.2">
      <c r="B618" s="100"/>
      <c r="C618" s="100"/>
      <c r="D618" s="100"/>
      <c r="E618" s="100"/>
      <c r="F618" s="103"/>
      <c r="G618" s="100"/>
      <c r="H618" s="100"/>
      <c r="I618" s="100"/>
      <c r="J618" s="100"/>
      <c r="K618" s="103"/>
    </row>
    <row r="619" spans="2:11" x14ac:dyDescent="0.2">
      <c r="B619" s="100"/>
      <c r="C619" s="100"/>
      <c r="D619" s="100"/>
      <c r="E619" s="100"/>
      <c r="F619" s="103"/>
      <c r="G619" s="100"/>
      <c r="H619" s="100"/>
      <c r="I619" s="100"/>
      <c r="J619" s="100"/>
      <c r="K619" s="103"/>
    </row>
    <row r="620" spans="2:11" x14ac:dyDescent="0.2">
      <c r="B620" s="100"/>
      <c r="C620" s="100"/>
      <c r="D620" s="100"/>
      <c r="E620" s="100"/>
      <c r="F620" s="103"/>
      <c r="G620" s="100"/>
      <c r="H620" s="100"/>
      <c r="I620" s="100"/>
      <c r="J620" s="100"/>
      <c r="K620" s="103"/>
    </row>
    <row r="621" spans="2:11" x14ac:dyDescent="0.2">
      <c r="B621" s="100"/>
      <c r="C621" s="100"/>
      <c r="D621" s="100"/>
      <c r="E621" s="100"/>
      <c r="F621" s="103"/>
      <c r="G621" s="100"/>
      <c r="H621" s="100"/>
      <c r="I621" s="100"/>
      <c r="J621" s="100"/>
      <c r="K621" s="103"/>
    </row>
    <row r="622" spans="2:11" x14ac:dyDescent="0.2">
      <c r="B622" s="100"/>
      <c r="C622" s="100"/>
      <c r="D622" s="100"/>
      <c r="E622" s="100"/>
      <c r="F622" s="103"/>
      <c r="G622" s="100"/>
      <c r="H622" s="100"/>
      <c r="I622" s="100"/>
      <c r="J622" s="100"/>
      <c r="K622" s="103"/>
    </row>
    <row r="623" spans="2:11" x14ac:dyDescent="0.2">
      <c r="B623" s="100"/>
      <c r="C623" s="100"/>
      <c r="D623" s="100"/>
      <c r="E623" s="100"/>
      <c r="F623" s="103"/>
      <c r="G623" s="100"/>
      <c r="H623" s="100"/>
      <c r="I623" s="100"/>
      <c r="J623" s="100"/>
      <c r="K623" s="103"/>
    </row>
    <row r="624" spans="2:11" x14ac:dyDescent="0.2">
      <c r="B624" s="100"/>
      <c r="C624" s="100"/>
      <c r="D624" s="100"/>
      <c r="E624" s="100"/>
      <c r="F624" s="103"/>
      <c r="G624" s="100"/>
      <c r="H624" s="100"/>
      <c r="I624" s="100"/>
      <c r="J624" s="100"/>
      <c r="K624" s="103"/>
    </row>
    <row r="625" spans="2:11" x14ac:dyDescent="0.2">
      <c r="B625" s="100"/>
      <c r="C625" s="100"/>
      <c r="D625" s="100"/>
      <c r="E625" s="100"/>
      <c r="F625" s="103"/>
      <c r="G625" s="100"/>
      <c r="H625" s="100"/>
      <c r="I625" s="100"/>
      <c r="J625" s="100"/>
      <c r="K625" s="103"/>
    </row>
    <row r="626" spans="2:11" x14ac:dyDescent="0.2">
      <c r="B626" s="100"/>
      <c r="C626" s="100"/>
      <c r="D626" s="100"/>
      <c r="E626" s="100"/>
      <c r="F626" s="103"/>
      <c r="G626" s="100"/>
      <c r="H626" s="100"/>
      <c r="I626" s="100"/>
      <c r="J626" s="100"/>
      <c r="K626" s="103"/>
    </row>
    <row r="627" spans="2:11" x14ac:dyDescent="0.2">
      <c r="B627" s="100"/>
      <c r="C627" s="100"/>
      <c r="D627" s="100"/>
      <c r="E627" s="100"/>
      <c r="F627" s="103"/>
      <c r="G627" s="100"/>
      <c r="H627" s="100"/>
      <c r="I627" s="100"/>
      <c r="J627" s="100"/>
      <c r="K627" s="103"/>
    </row>
    <row r="628" spans="2:11" x14ac:dyDescent="0.2">
      <c r="B628" s="100"/>
      <c r="C628" s="100"/>
      <c r="D628" s="100"/>
      <c r="E628" s="100"/>
      <c r="F628" s="103"/>
      <c r="G628" s="100"/>
      <c r="H628" s="100"/>
      <c r="I628" s="100"/>
      <c r="J628" s="100"/>
      <c r="K628" s="103"/>
    </row>
    <row r="629" spans="2:11" x14ac:dyDescent="0.2">
      <c r="B629" s="100"/>
      <c r="C629" s="100"/>
      <c r="D629" s="100"/>
      <c r="E629" s="100"/>
      <c r="F629" s="103"/>
      <c r="G629" s="100"/>
      <c r="H629" s="100"/>
      <c r="I629" s="100"/>
      <c r="J629" s="100"/>
      <c r="K629" s="103"/>
    </row>
    <row r="630" spans="2:11" x14ac:dyDescent="0.2">
      <c r="B630" s="100"/>
      <c r="C630" s="100"/>
      <c r="D630" s="100"/>
      <c r="E630" s="100"/>
      <c r="F630" s="103"/>
      <c r="G630" s="100"/>
      <c r="H630" s="100"/>
      <c r="I630" s="100"/>
      <c r="J630" s="100"/>
      <c r="K630" s="103"/>
    </row>
    <row r="631" spans="2:11" x14ac:dyDescent="0.2">
      <c r="B631" s="100"/>
      <c r="C631" s="100"/>
      <c r="D631" s="100"/>
      <c r="E631" s="100"/>
      <c r="F631" s="103"/>
      <c r="G631" s="100"/>
      <c r="H631" s="100"/>
      <c r="I631" s="100"/>
      <c r="J631" s="100"/>
      <c r="K631" s="103"/>
    </row>
    <row r="632" spans="2:11" x14ac:dyDescent="0.2">
      <c r="B632" s="100"/>
      <c r="C632" s="100"/>
      <c r="D632" s="100"/>
      <c r="E632" s="100"/>
      <c r="F632" s="103"/>
      <c r="G632" s="100"/>
      <c r="H632" s="100"/>
      <c r="I632" s="100"/>
      <c r="J632" s="100"/>
      <c r="K632" s="103"/>
    </row>
    <row r="633" spans="2:11" x14ac:dyDescent="0.2">
      <c r="B633" s="100"/>
      <c r="C633" s="100"/>
      <c r="D633" s="100"/>
      <c r="E633" s="100"/>
      <c r="F633" s="103"/>
      <c r="G633" s="100"/>
      <c r="H633" s="100"/>
      <c r="I633" s="100"/>
      <c r="J633" s="100"/>
      <c r="K633" s="103"/>
    </row>
    <row r="634" spans="2:11" x14ac:dyDescent="0.2">
      <c r="B634" s="100"/>
      <c r="C634" s="100"/>
      <c r="D634" s="100"/>
      <c r="E634" s="100"/>
      <c r="F634" s="103"/>
      <c r="G634" s="100"/>
      <c r="H634" s="100"/>
      <c r="I634" s="100"/>
      <c r="J634" s="100"/>
      <c r="K634" s="103"/>
    </row>
    <row r="635" spans="2:11" x14ac:dyDescent="0.2">
      <c r="B635" s="100"/>
      <c r="C635" s="100"/>
      <c r="D635" s="100"/>
      <c r="E635" s="100"/>
      <c r="F635" s="103"/>
      <c r="G635" s="100"/>
      <c r="H635" s="100"/>
      <c r="I635" s="100"/>
      <c r="J635" s="100"/>
      <c r="K635" s="103"/>
    </row>
    <row r="636" spans="2:11" x14ac:dyDescent="0.2">
      <c r="B636" s="100"/>
      <c r="C636" s="100"/>
      <c r="D636" s="100"/>
      <c r="E636" s="100"/>
      <c r="F636" s="103"/>
      <c r="G636" s="100"/>
      <c r="H636" s="100"/>
      <c r="I636" s="100"/>
      <c r="J636" s="100"/>
      <c r="K636" s="103"/>
    </row>
    <row r="637" spans="2:11" x14ac:dyDescent="0.2">
      <c r="B637" s="100"/>
      <c r="C637" s="100"/>
      <c r="D637" s="100"/>
      <c r="E637" s="100"/>
      <c r="F637" s="103"/>
      <c r="G637" s="100"/>
      <c r="H637" s="100"/>
      <c r="I637" s="100"/>
      <c r="J637" s="100"/>
      <c r="K637" s="103"/>
    </row>
    <row r="638" spans="2:11" x14ac:dyDescent="0.2">
      <c r="B638" s="100"/>
      <c r="C638" s="100"/>
      <c r="D638" s="100"/>
      <c r="E638" s="100"/>
      <c r="F638" s="103"/>
      <c r="G638" s="100"/>
      <c r="H638" s="100"/>
      <c r="I638" s="100"/>
      <c r="J638" s="100"/>
      <c r="K638" s="103"/>
    </row>
    <row r="639" spans="2:11" x14ac:dyDescent="0.2">
      <c r="B639" s="100"/>
      <c r="C639" s="100"/>
      <c r="D639" s="100"/>
      <c r="E639" s="100"/>
      <c r="F639" s="103"/>
      <c r="G639" s="100"/>
      <c r="H639" s="100"/>
      <c r="I639" s="100"/>
      <c r="J639" s="100"/>
      <c r="K639" s="103"/>
    </row>
    <row r="640" spans="2:11" x14ac:dyDescent="0.2">
      <c r="B640" s="100"/>
      <c r="C640" s="100"/>
      <c r="D640" s="100"/>
      <c r="E640" s="100"/>
      <c r="F640" s="103"/>
      <c r="G640" s="100"/>
      <c r="H640" s="100"/>
      <c r="I640" s="100"/>
      <c r="J640" s="100"/>
      <c r="K640" s="103"/>
    </row>
    <row r="641" spans="2:11" x14ac:dyDescent="0.2">
      <c r="B641" s="100"/>
      <c r="C641" s="100"/>
      <c r="D641" s="100"/>
      <c r="E641" s="100"/>
      <c r="F641" s="103"/>
      <c r="G641" s="100"/>
      <c r="H641" s="100"/>
      <c r="I641" s="100"/>
      <c r="J641" s="100"/>
      <c r="K641" s="103"/>
    </row>
    <row r="642" spans="2:11" x14ac:dyDescent="0.2">
      <c r="B642" s="100"/>
      <c r="C642" s="100"/>
      <c r="D642" s="100"/>
      <c r="E642" s="100"/>
      <c r="F642" s="103"/>
      <c r="G642" s="100"/>
      <c r="H642" s="100"/>
      <c r="I642" s="100"/>
      <c r="J642" s="100"/>
      <c r="K642" s="103"/>
    </row>
    <row r="643" spans="2:11" x14ac:dyDescent="0.2">
      <c r="B643" s="100"/>
      <c r="C643" s="100"/>
      <c r="D643" s="100"/>
      <c r="E643" s="100"/>
      <c r="F643" s="103"/>
      <c r="G643" s="100"/>
      <c r="H643" s="100"/>
      <c r="I643" s="100"/>
      <c r="J643" s="100"/>
      <c r="K643" s="103"/>
    </row>
    <row r="644" spans="2:11" x14ac:dyDescent="0.2">
      <c r="B644" s="100"/>
      <c r="C644" s="100"/>
      <c r="D644" s="100"/>
      <c r="E644" s="100"/>
      <c r="F644" s="103"/>
      <c r="G644" s="100"/>
      <c r="H644" s="100"/>
      <c r="I644" s="100"/>
      <c r="J644" s="100"/>
      <c r="K644" s="103"/>
    </row>
    <row r="645" spans="2:11" x14ac:dyDescent="0.2">
      <c r="B645" s="100"/>
      <c r="C645" s="100"/>
      <c r="D645" s="100"/>
      <c r="E645" s="100"/>
      <c r="F645" s="103"/>
      <c r="G645" s="100"/>
      <c r="H645" s="100"/>
      <c r="I645" s="100"/>
      <c r="J645" s="100"/>
      <c r="K645" s="103"/>
    </row>
    <row r="646" spans="2:11" x14ac:dyDescent="0.2">
      <c r="B646" s="100"/>
      <c r="C646" s="100"/>
      <c r="D646" s="100"/>
      <c r="E646" s="100"/>
      <c r="F646" s="103"/>
      <c r="G646" s="100"/>
      <c r="H646" s="100"/>
      <c r="I646" s="100"/>
      <c r="J646" s="100"/>
      <c r="K646" s="103"/>
    </row>
    <row r="647" spans="2:11" x14ac:dyDescent="0.2">
      <c r="B647" s="100"/>
      <c r="C647" s="100"/>
      <c r="D647" s="100"/>
      <c r="E647" s="100"/>
      <c r="F647" s="103"/>
      <c r="G647" s="100"/>
      <c r="H647" s="100"/>
      <c r="I647" s="100"/>
      <c r="J647" s="100"/>
      <c r="K647" s="103"/>
    </row>
    <row r="648" spans="2:11" x14ac:dyDescent="0.2">
      <c r="B648" s="100"/>
      <c r="C648" s="100"/>
      <c r="D648" s="100"/>
      <c r="E648" s="100"/>
      <c r="F648" s="103"/>
      <c r="G648" s="100"/>
      <c r="H648" s="100"/>
      <c r="I648" s="100"/>
      <c r="J648" s="100"/>
      <c r="K648" s="103"/>
    </row>
    <row r="649" spans="2:11" x14ac:dyDescent="0.2">
      <c r="B649" s="100"/>
      <c r="C649" s="100"/>
      <c r="D649" s="100"/>
      <c r="E649" s="100"/>
      <c r="F649" s="103"/>
      <c r="G649" s="100"/>
      <c r="H649" s="100"/>
      <c r="I649" s="100"/>
      <c r="J649" s="100"/>
      <c r="K649" s="103"/>
    </row>
    <row r="650" spans="2:11" x14ac:dyDescent="0.2">
      <c r="B650" s="100"/>
      <c r="C650" s="100"/>
      <c r="D650" s="100"/>
      <c r="E650" s="100"/>
      <c r="F650" s="103"/>
      <c r="G650" s="100"/>
      <c r="H650" s="100"/>
      <c r="I650" s="100"/>
      <c r="J650" s="100"/>
      <c r="K650" s="103"/>
    </row>
    <row r="651" spans="2:11" x14ac:dyDescent="0.2">
      <c r="B651" s="100"/>
      <c r="C651" s="100"/>
      <c r="D651" s="100"/>
      <c r="E651" s="100"/>
      <c r="F651" s="103"/>
      <c r="G651" s="100"/>
      <c r="H651" s="100"/>
      <c r="I651" s="100"/>
      <c r="J651" s="100"/>
      <c r="K651" s="103"/>
    </row>
    <row r="652" spans="2:11" x14ac:dyDescent="0.2">
      <c r="B652" s="100"/>
      <c r="C652" s="100"/>
      <c r="D652" s="100"/>
      <c r="E652" s="100"/>
      <c r="F652" s="103"/>
      <c r="G652" s="100"/>
      <c r="H652" s="100"/>
      <c r="I652" s="100"/>
      <c r="J652" s="100"/>
      <c r="K652" s="103"/>
    </row>
    <row r="653" spans="2:11" x14ac:dyDescent="0.2">
      <c r="B653" s="100"/>
      <c r="C653" s="100"/>
      <c r="D653" s="100"/>
      <c r="E653" s="100"/>
      <c r="F653" s="103"/>
      <c r="G653" s="100"/>
      <c r="H653" s="100"/>
      <c r="I653" s="100"/>
      <c r="J653" s="100"/>
      <c r="K653" s="103"/>
    </row>
    <row r="654" spans="2:11" x14ac:dyDescent="0.2">
      <c r="B654" s="100"/>
      <c r="C654" s="100"/>
      <c r="D654" s="100"/>
      <c r="E654" s="100"/>
      <c r="F654" s="103"/>
      <c r="G654" s="100"/>
      <c r="H654" s="100"/>
      <c r="I654" s="100"/>
      <c r="J654" s="100"/>
      <c r="K654" s="103"/>
    </row>
    <row r="655" spans="2:11" x14ac:dyDescent="0.2">
      <c r="B655" s="100"/>
      <c r="C655" s="100"/>
      <c r="D655" s="100"/>
      <c r="E655" s="100"/>
      <c r="F655" s="103"/>
      <c r="G655" s="100"/>
      <c r="H655" s="100"/>
      <c r="I655" s="100"/>
      <c r="J655" s="100"/>
      <c r="K655" s="103"/>
    </row>
    <row r="656" spans="2:11" x14ac:dyDescent="0.2">
      <c r="B656" s="100"/>
      <c r="C656" s="100"/>
      <c r="D656" s="100"/>
      <c r="E656" s="100"/>
      <c r="F656" s="103"/>
      <c r="G656" s="100"/>
      <c r="H656" s="100"/>
      <c r="I656" s="100"/>
      <c r="J656" s="100"/>
      <c r="K656" s="103"/>
    </row>
    <row r="657" spans="2:11" x14ac:dyDescent="0.2">
      <c r="B657" s="100"/>
      <c r="C657" s="100"/>
      <c r="D657" s="100"/>
      <c r="E657" s="100"/>
      <c r="F657" s="103"/>
      <c r="G657" s="100"/>
      <c r="H657" s="100"/>
      <c r="I657" s="100"/>
      <c r="J657" s="100"/>
      <c r="K657" s="103"/>
    </row>
    <row r="658" spans="2:11" x14ac:dyDescent="0.2">
      <c r="B658" s="100"/>
      <c r="C658" s="100"/>
      <c r="D658" s="100"/>
      <c r="E658" s="100"/>
      <c r="F658" s="103"/>
      <c r="G658" s="100"/>
      <c r="H658" s="100"/>
      <c r="I658" s="100"/>
      <c r="J658" s="100"/>
      <c r="K658" s="103"/>
    </row>
    <row r="659" spans="2:11" x14ac:dyDescent="0.2">
      <c r="B659" s="100"/>
      <c r="C659" s="100"/>
      <c r="D659" s="100"/>
      <c r="E659" s="100"/>
      <c r="F659" s="103"/>
      <c r="G659" s="100"/>
      <c r="H659" s="100"/>
      <c r="I659" s="100"/>
      <c r="J659" s="100"/>
      <c r="K659" s="103"/>
    </row>
    <row r="660" spans="2:11" x14ac:dyDescent="0.2">
      <c r="B660" s="100"/>
      <c r="C660" s="100"/>
      <c r="D660" s="100"/>
      <c r="E660" s="100"/>
      <c r="F660" s="103"/>
      <c r="G660" s="100"/>
      <c r="H660" s="100"/>
      <c r="I660" s="100"/>
      <c r="J660" s="100"/>
      <c r="K660" s="103"/>
    </row>
    <row r="661" spans="2:11" x14ac:dyDescent="0.2">
      <c r="B661" s="100"/>
      <c r="C661" s="100"/>
      <c r="D661" s="100"/>
      <c r="E661" s="100"/>
      <c r="F661" s="103"/>
      <c r="G661" s="100"/>
      <c r="H661" s="100"/>
      <c r="I661" s="100"/>
      <c r="J661" s="100"/>
      <c r="K661" s="103"/>
    </row>
    <row r="662" spans="2:11" x14ac:dyDescent="0.2">
      <c r="B662" s="100"/>
      <c r="C662" s="100"/>
      <c r="D662" s="100"/>
      <c r="E662" s="100"/>
      <c r="F662" s="103"/>
      <c r="G662" s="100"/>
      <c r="H662" s="100"/>
      <c r="I662" s="100"/>
      <c r="J662" s="100"/>
      <c r="K662" s="103"/>
    </row>
    <row r="663" spans="2:11" x14ac:dyDescent="0.2">
      <c r="B663" s="100"/>
      <c r="C663" s="100"/>
      <c r="D663" s="100"/>
      <c r="E663" s="100"/>
      <c r="F663" s="103"/>
      <c r="G663" s="100"/>
      <c r="H663" s="100"/>
      <c r="I663" s="100"/>
      <c r="J663" s="100"/>
      <c r="K663" s="103"/>
    </row>
    <row r="664" spans="2:11" x14ac:dyDescent="0.2">
      <c r="B664" s="100"/>
      <c r="C664" s="100"/>
      <c r="D664" s="100"/>
      <c r="E664" s="100"/>
      <c r="F664" s="103"/>
      <c r="G664" s="100"/>
      <c r="H664" s="100"/>
      <c r="I664" s="100"/>
      <c r="J664" s="100"/>
      <c r="K664" s="103"/>
    </row>
    <row r="665" spans="2:11" x14ac:dyDescent="0.2">
      <c r="B665" s="100"/>
      <c r="C665" s="100"/>
      <c r="D665" s="100"/>
      <c r="E665" s="100"/>
      <c r="F665" s="103"/>
      <c r="G665" s="100"/>
      <c r="H665" s="100"/>
      <c r="I665" s="100"/>
      <c r="J665" s="100"/>
      <c r="K665" s="103"/>
    </row>
    <row r="666" spans="2:11" x14ac:dyDescent="0.2">
      <c r="B666" s="100"/>
      <c r="C666" s="100"/>
      <c r="D666" s="100"/>
      <c r="E666" s="100"/>
      <c r="F666" s="103"/>
      <c r="G666" s="100"/>
      <c r="H666" s="100"/>
      <c r="I666" s="100"/>
      <c r="J666" s="100"/>
      <c r="K666" s="103"/>
    </row>
    <row r="667" spans="2:11" x14ac:dyDescent="0.2">
      <c r="B667" s="100"/>
      <c r="C667" s="100"/>
      <c r="D667" s="100"/>
      <c r="E667" s="100"/>
      <c r="F667" s="103"/>
      <c r="G667" s="100"/>
      <c r="H667" s="100"/>
      <c r="I667" s="100"/>
      <c r="J667" s="100"/>
      <c r="K667" s="103"/>
    </row>
    <row r="668" spans="2:11" x14ac:dyDescent="0.2">
      <c r="B668" s="100"/>
      <c r="C668" s="100"/>
      <c r="D668" s="100"/>
      <c r="E668" s="100"/>
      <c r="F668" s="103"/>
      <c r="G668" s="100"/>
      <c r="H668" s="100"/>
      <c r="I668" s="100"/>
      <c r="J668" s="100"/>
      <c r="K668" s="103"/>
    </row>
    <row r="669" spans="2:11" x14ac:dyDescent="0.2">
      <c r="B669" s="100"/>
      <c r="C669" s="100"/>
      <c r="D669" s="100"/>
      <c r="E669" s="100"/>
      <c r="F669" s="103"/>
      <c r="G669" s="100"/>
      <c r="H669" s="100"/>
      <c r="I669" s="100"/>
      <c r="J669" s="100"/>
      <c r="K669" s="103"/>
    </row>
    <row r="670" spans="2:11" x14ac:dyDescent="0.2">
      <c r="B670" s="100"/>
      <c r="C670" s="100"/>
      <c r="D670" s="100"/>
      <c r="E670" s="100"/>
      <c r="F670" s="103"/>
      <c r="G670" s="100"/>
      <c r="H670" s="100"/>
      <c r="I670" s="100"/>
      <c r="J670" s="100"/>
      <c r="K670" s="103"/>
    </row>
    <row r="671" spans="2:11" x14ac:dyDescent="0.2">
      <c r="B671" s="100"/>
      <c r="C671" s="100"/>
      <c r="D671" s="100"/>
      <c r="E671" s="100"/>
      <c r="F671" s="103"/>
      <c r="G671" s="100"/>
      <c r="H671" s="100"/>
      <c r="I671" s="100"/>
      <c r="J671" s="100"/>
      <c r="K671" s="103"/>
    </row>
    <row r="672" spans="2:11" x14ac:dyDescent="0.2">
      <c r="B672" s="100"/>
      <c r="C672" s="100"/>
      <c r="D672" s="100"/>
      <c r="E672" s="100"/>
      <c r="F672" s="103"/>
      <c r="G672" s="100"/>
      <c r="H672" s="100"/>
      <c r="I672" s="100"/>
      <c r="J672" s="100"/>
      <c r="K672" s="103"/>
    </row>
    <row r="673" spans="2:11" x14ac:dyDescent="0.2">
      <c r="B673" s="100"/>
      <c r="C673" s="100"/>
      <c r="D673" s="100"/>
      <c r="E673" s="100"/>
      <c r="F673" s="103"/>
      <c r="G673" s="100"/>
      <c r="H673" s="100"/>
      <c r="I673" s="100"/>
      <c r="J673" s="100"/>
      <c r="K673" s="103"/>
    </row>
    <row r="674" spans="2:11" x14ac:dyDescent="0.2">
      <c r="B674" s="100"/>
      <c r="C674" s="100"/>
      <c r="D674" s="100"/>
      <c r="E674" s="100"/>
      <c r="F674" s="103"/>
      <c r="G674" s="100"/>
      <c r="H674" s="100"/>
      <c r="I674" s="100"/>
      <c r="J674" s="100"/>
      <c r="K674" s="103"/>
    </row>
    <row r="675" spans="2:11" x14ac:dyDescent="0.2">
      <c r="B675" s="100"/>
      <c r="C675" s="100"/>
      <c r="D675" s="100"/>
      <c r="E675" s="100"/>
      <c r="F675" s="103"/>
      <c r="G675" s="100"/>
      <c r="H675" s="100"/>
      <c r="I675" s="100"/>
      <c r="J675" s="100"/>
      <c r="K675" s="103"/>
    </row>
    <row r="676" spans="2:11" x14ac:dyDescent="0.2">
      <c r="B676" s="100"/>
      <c r="C676" s="100"/>
      <c r="D676" s="100"/>
      <c r="E676" s="100"/>
      <c r="F676" s="103"/>
      <c r="G676" s="100"/>
      <c r="H676" s="100"/>
      <c r="I676" s="100"/>
      <c r="J676" s="100"/>
      <c r="K676" s="103"/>
    </row>
    <row r="677" spans="2:11" x14ac:dyDescent="0.2">
      <c r="B677" s="100"/>
      <c r="C677" s="100"/>
      <c r="D677" s="100"/>
      <c r="E677" s="100"/>
      <c r="F677" s="103"/>
      <c r="G677" s="100"/>
      <c r="H677" s="100"/>
      <c r="I677" s="100"/>
      <c r="J677" s="100"/>
      <c r="K677" s="103"/>
    </row>
    <row r="678" spans="2:11" x14ac:dyDescent="0.2">
      <c r="B678" s="100"/>
      <c r="C678" s="100"/>
      <c r="D678" s="100"/>
      <c r="E678" s="100"/>
      <c r="F678" s="103"/>
      <c r="G678" s="100"/>
      <c r="H678" s="100"/>
      <c r="I678" s="100"/>
      <c r="J678" s="100"/>
      <c r="K678" s="103"/>
    </row>
    <row r="679" spans="2:11" x14ac:dyDescent="0.2">
      <c r="B679" s="100"/>
      <c r="C679" s="100"/>
      <c r="D679" s="100"/>
      <c r="E679" s="100"/>
      <c r="F679" s="103"/>
      <c r="G679" s="100"/>
      <c r="H679" s="100"/>
      <c r="I679" s="100"/>
      <c r="J679" s="100"/>
      <c r="K679" s="103"/>
    </row>
    <row r="680" spans="2:11" x14ac:dyDescent="0.2">
      <c r="B680" s="100"/>
      <c r="C680" s="100"/>
      <c r="D680" s="100"/>
      <c r="E680" s="100"/>
      <c r="F680" s="103"/>
      <c r="G680" s="100"/>
      <c r="H680" s="100"/>
      <c r="I680" s="100"/>
      <c r="J680" s="100"/>
      <c r="K680" s="103"/>
    </row>
    <row r="681" spans="2:11" x14ac:dyDescent="0.2">
      <c r="B681" s="100"/>
      <c r="C681" s="100"/>
      <c r="D681" s="100"/>
      <c r="E681" s="100"/>
      <c r="F681" s="103"/>
      <c r="G681" s="100"/>
      <c r="H681" s="100"/>
      <c r="I681" s="100"/>
      <c r="J681" s="100"/>
      <c r="K681" s="103"/>
    </row>
    <row r="682" spans="2:11" x14ac:dyDescent="0.2">
      <c r="B682" s="100"/>
      <c r="C682" s="100"/>
      <c r="D682" s="100"/>
      <c r="E682" s="100"/>
      <c r="F682" s="103"/>
      <c r="G682" s="100"/>
      <c r="H682" s="100"/>
      <c r="I682" s="100"/>
      <c r="J682" s="100"/>
      <c r="K682" s="103"/>
    </row>
    <row r="683" spans="2:11" x14ac:dyDescent="0.2">
      <c r="B683" s="100"/>
      <c r="C683" s="100"/>
      <c r="D683" s="100"/>
      <c r="E683" s="100"/>
      <c r="F683" s="103"/>
      <c r="G683" s="100"/>
      <c r="H683" s="100"/>
      <c r="I683" s="100"/>
      <c r="J683" s="100"/>
      <c r="K683" s="103"/>
    </row>
    <row r="684" spans="2:11" x14ac:dyDescent="0.2">
      <c r="B684" s="100"/>
      <c r="C684" s="100"/>
      <c r="D684" s="100"/>
      <c r="E684" s="100"/>
      <c r="F684" s="103"/>
      <c r="G684" s="100"/>
      <c r="H684" s="100"/>
      <c r="I684" s="100"/>
      <c r="J684" s="100"/>
      <c r="K684" s="103"/>
    </row>
    <row r="685" spans="2:11" x14ac:dyDescent="0.2">
      <c r="B685" s="100"/>
      <c r="C685" s="100"/>
      <c r="D685" s="100"/>
      <c r="E685" s="100"/>
      <c r="F685" s="103"/>
      <c r="G685" s="100"/>
      <c r="H685" s="100"/>
      <c r="I685" s="100"/>
      <c r="J685" s="100"/>
      <c r="K685" s="103"/>
    </row>
    <row r="686" spans="2:11" x14ac:dyDescent="0.2">
      <c r="B686" s="100"/>
      <c r="C686" s="100"/>
      <c r="D686" s="100"/>
      <c r="E686" s="100"/>
      <c r="F686" s="103"/>
      <c r="G686" s="100"/>
      <c r="H686" s="100"/>
      <c r="I686" s="100"/>
      <c r="J686" s="100"/>
      <c r="K686" s="103"/>
    </row>
    <row r="687" spans="2:11" x14ac:dyDescent="0.2">
      <c r="B687" s="100"/>
      <c r="C687" s="100"/>
      <c r="D687" s="100"/>
      <c r="E687" s="100"/>
      <c r="F687" s="103"/>
      <c r="G687" s="100"/>
      <c r="H687" s="100"/>
      <c r="I687" s="100"/>
      <c r="J687" s="100"/>
      <c r="K687" s="103"/>
    </row>
    <row r="688" spans="2:11" x14ac:dyDescent="0.2">
      <c r="B688" s="100"/>
      <c r="C688" s="100"/>
      <c r="D688" s="100"/>
      <c r="E688" s="100"/>
      <c r="F688" s="103"/>
      <c r="G688" s="100"/>
      <c r="H688" s="100"/>
      <c r="I688" s="100"/>
      <c r="J688" s="100"/>
      <c r="K688" s="103"/>
    </row>
    <row r="689" spans="2:11" x14ac:dyDescent="0.2">
      <c r="B689" s="100"/>
      <c r="C689" s="100"/>
      <c r="D689" s="100"/>
      <c r="E689" s="100"/>
      <c r="F689" s="103"/>
      <c r="G689" s="100"/>
      <c r="H689" s="100"/>
      <c r="I689" s="100"/>
      <c r="J689" s="100"/>
      <c r="K689" s="103"/>
    </row>
    <row r="690" spans="2:11" x14ac:dyDescent="0.2">
      <c r="B690" s="100"/>
      <c r="C690" s="100"/>
      <c r="D690" s="100"/>
      <c r="E690" s="100"/>
      <c r="F690" s="103"/>
      <c r="G690" s="100"/>
      <c r="H690" s="100"/>
      <c r="I690" s="100"/>
      <c r="J690" s="100"/>
      <c r="K690" s="103"/>
    </row>
    <row r="691" spans="2:11" x14ac:dyDescent="0.2">
      <c r="B691" s="100"/>
      <c r="C691" s="100"/>
      <c r="D691" s="100"/>
      <c r="E691" s="100"/>
      <c r="F691" s="103"/>
      <c r="G691" s="100"/>
      <c r="H691" s="100"/>
      <c r="I691" s="100"/>
      <c r="J691" s="100"/>
      <c r="K691" s="103"/>
    </row>
    <row r="692" spans="2:11" x14ac:dyDescent="0.2">
      <c r="B692" s="100"/>
      <c r="C692" s="100"/>
      <c r="D692" s="100"/>
      <c r="E692" s="100"/>
      <c r="F692" s="103"/>
      <c r="G692" s="100"/>
      <c r="H692" s="100"/>
      <c r="I692" s="100"/>
      <c r="J692" s="100"/>
      <c r="K692" s="103"/>
    </row>
    <row r="693" spans="2:11" x14ac:dyDescent="0.2">
      <c r="B693" s="100"/>
      <c r="C693" s="100"/>
      <c r="D693" s="100"/>
      <c r="E693" s="100"/>
      <c r="F693" s="103"/>
      <c r="G693" s="100"/>
      <c r="H693" s="100"/>
      <c r="I693" s="100"/>
      <c r="J693" s="100"/>
      <c r="K693" s="103"/>
    </row>
    <row r="694" spans="2:11" x14ac:dyDescent="0.2">
      <c r="B694" s="100"/>
      <c r="C694" s="100"/>
      <c r="D694" s="100"/>
      <c r="E694" s="100"/>
      <c r="F694" s="103"/>
      <c r="G694" s="100"/>
      <c r="H694" s="100"/>
      <c r="I694" s="100"/>
      <c r="J694" s="100"/>
      <c r="K694" s="103"/>
    </row>
    <row r="695" spans="2:11" x14ac:dyDescent="0.2">
      <c r="B695" s="100"/>
      <c r="C695" s="100"/>
      <c r="D695" s="100"/>
      <c r="E695" s="100"/>
      <c r="F695" s="103"/>
      <c r="G695" s="100"/>
      <c r="H695" s="100"/>
      <c r="I695" s="100"/>
      <c r="J695" s="100"/>
      <c r="K695" s="103"/>
    </row>
    <row r="696" spans="2:11" x14ac:dyDescent="0.2">
      <c r="B696" s="100"/>
      <c r="C696" s="100"/>
      <c r="D696" s="100"/>
      <c r="E696" s="100"/>
      <c r="F696" s="103"/>
      <c r="G696" s="100"/>
      <c r="H696" s="100"/>
      <c r="I696" s="100"/>
      <c r="J696" s="100"/>
      <c r="K696" s="103"/>
    </row>
    <row r="697" spans="2:11" x14ac:dyDescent="0.2">
      <c r="B697" s="100"/>
      <c r="C697" s="100"/>
      <c r="D697" s="100"/>
      <c r="E697" s="100"/>
      <c r="F697" s="103"/>
      <c r="G697" s="100"/>
      <c r="H697" s="100"/>
      <c r="I697" s="100"/>
      <c r="J697" s="100"/>
      <c r="K697" s="103"/>
    </row>
    <row r="698" spans="2:11" x14ac:dyDescent="0.2">
      <c r="B698" s="100"/>
      <c r="C698" s="100"/>
      <c r="D698" s="100"/>
      <c r="E698" s="100"/>
      <c r="F698" s="103"/>
      <c r="G698" s="100"/>
      <c r="H698" s="100"/>
      <c r="I698" s="100"/>
      <c r="J698" s="100"/>
      <c r="K698" s="103"/>
    </row>
    <row r="699" spans="2:11" x14ac:dyDescent="0.2">
      <c r="B699" s="100"/>
      <c r="C699" s="100"/>
      <c r="D699" s="100"/>
      <c r="E699" s="100"/>
      <c r="F699" s="103"/>
      <c r="G699" s="100"/>
      <c r="H699" s="100"/>
      <c r="I699" s="100"/>
      <c r="J699" s="100"/>
      <c r="K699" s="103"/>
    </row>
    <row r="700" spans="2:11" x14ac:dyDescent="0.2">
      <c r="B700" s="100"/>
      <c r="C700" s="100"/>
      <c r="D700" s="100"/>
      <c r="E700" s="100"/>
      <c r="F700" s="103"/>
      <c r="G700" s="100"/>
      <c r="H700" s="100"/>
      <c r="I700" s="100"/>
      <c r="J700" s="100"/>
      <c r="K700" s="103"/>
    </row>
    <row r="701" spans="2:11" x14ac:dyDescent="0.2">
      <c r="B701" s="100"/>
      <c r="C701" s="100"/>
      <c r="D701" s="100"/>
      <c r="E701" s="100"/>
      <c r="F701" s="103"/>
      <c r="G701" s="100"/>
      <c r="H701" s="100"/>
      <c r="I701" s="100"/>
      <c r="J701" s="100"/>
      <c r="K701" s="103"/>
    </row>
    <row r="702" spans="2:11" x14ac:dyDescent="0.2">
      <c r="B702" s="100"/>
      <c r="C702" s="100"/>
      <c r="D702" s="100"/>
      <c r="E702" s="100"/>
      <c r="F702" s="103"/>
      <c r="G702" s="100"/>
      <c r="H702" s="100"/>
      <c r="I702" s="100"/>
      <c r="J702" s="100"/>
      <c r="K702" s="103"/>
    </row>
    <row r="703" spans="2:11" x14ac:dyDescent="0.2">
      <c r="B703" s="100"/>
      <c r="C703" s="100"/>
      <c r="D703" s="100"/>
      <c r="E703" s="100"/>
      <c r="F703" s="103"/>
      <c r="G703" s="100"/>
      <c r="H703" s="100"/>
      <c r="I703" s="100"/>
      <c r="J703" s="100"/>
      <c r="K703" s="103"/>
    </row>
    <row r="704" spans="2:11" x14ac:dyDescent="0.2">
      <c r="B704" s="100"/>
      <c r="C704" s="100"/>
      <c r="D704" s="100"/>
      <c r="E704" s="100"/>
      <c r="F704" s="103"/>
      <c r="G704" s="100"/>
      <c r="H704" s="100"/>
      <c r="I704" s="100"/>
      <c r="J704" s="100"/>
      <c r="K704" s="103"/>
    </row>
    <row r="705" spans="2:11" x14ac:dyDescent="0.2">
      <c r="B705" s="100"/>
      <c r="C705" s="100"/>
      <c r="D705" s="100"/>
      <c r="E705" s="100"/>
      <c r="F705" s="103"/>
      <c r="G705" s="100"/>
      <c r="H705" s="100"/>
      <c r="I705" s="100"/>
      <c r="J705" s="100"/>
      <c r="K705" s="103"/>
    </row>
    <row r="706" spans="2:11" x14ac:dyDescent="0.2">
      <c r="B706" s="100"/>
      <c r="C706" s="100"/>
      <c r="D706" s="100"/>
      <c r="E706" s="100"/>
      <c r="F706" s="103"/>
      <c r="G706" s="100"/>
      <c r="H706" s="100"/>
      <c r="I706" s="100"/>
      <c r="J706" s="100"/>
      <c r="K706" s="103"/>
    </row>
    <row r="707" spans="2:11" x14ac:dyDescent="0.2">
      <c r="B707" s="100"/>
      <c r="C707" s="100"/>
      <c r="D707" s="100"/>
      <c r="E707" s="100"/>
      <c r="F707" s="103"/>
      <c r="G707" s="100"/>
      <c r="H707" s="100"/>
      <c r="I707" s="100"/>
      <c r="J707" s="100"/>
      <c r="K707" s="103"/>
    </row>
    <row r="708" spans="2:11" x14ac:dyDescent="0.2">
      <c r="B708" s="100"/>
      <c r="C708" s="100"/>
      <c r="D708" s="100"/>
      <c r="E708" s="100"/>
      <c r="F708" s="103"/>
      <c r="G708" s="100"/>
      <c r="H708" s="100"/>
      <c r="I708" s="100"/>
      <c r="J708" s="100"/>
      <c r="K708" s="103"/>
    </row>
    <row r="709" spans="2:11" x14ac:dyDescent="0.2">
      <c r="B709" s="100"/>
      <c r="C709" s="100"/>
      <c r="D709" s="100"/>
      <c r="E709" s="100"/>
      <c r="F709" s="103"/>
      <c r="G709" s="100"/>
      <c r="H709" s="100"/>
      <c r="I709" s="100"/>
      <c r="J709" s="100"/>
      <c r="K709" s="103"/>
    </row>
    <row r="710" spans="2:11" x14ac:dyDescent="0.2">
      <c r="B710" s="100"/>
      <c r="C710" s="100"/>
      <c r="D710" s="100"/>
      <c r="E710" s="100"/>
      <c r="F710" s="103"/>
      <c r="G710" s="100"/>
      <c r="H710" s="100"/>
      <c r="I710" s="100"/>
      <c r="J710" s="100"/>
      <c r="K710" s="103"/>
    </row>
    <row r="711" spans="2:11" x14ac:dyDescent="0.2">
      <c r="B711" s="100"/>
      <c r="C711" s="100"/>
      <c r="D711" s="100"/>
      <c r="E711" s="100"/>
      <c r="F711" s="103"/>
      <c r="G711" s="100"/>
      <c r="H711" s="100"/>
      <c r="I711" s="100"/>
      <c r="J711" s="100"/>
      <c r="K711" s="103"/>
    </row>
    <row r="712" spans="2:11" x14ac:dyDescent="0.2">
      <c r="B712" s="100"/>
      <c r="C712" s="100"/>
      <c r="D712" s="100"/>
      <c r="E712" s="100"/>
      <c r="F712" s="103"/>
      <c r="G712" s="100"/>
      <c r="H712" s="100"/>
      <c r="I712" s="100"/>
      <c r="J712" s="100"/>
      <c r="K712" s="103"/>
    </row>
    <row r="713" spans="2:11" x14ac:dyDescent="0.2">
      <c r="B713" s="100"/>
      <c r="C713" s="100"/>
      <c r="D713" s="100"/>
      <c r="E713" s="100"/>
      <c r="F713" s="103"/>
      <c r="G713" s="100"/>
      <c r="H713" s="100"/>
      <c r="I713" s="100"/>
      <c r="J713" s="100"/>
      <c r="K713" s="103"/>
    </row>
    <row r="714" spans="2:11" x14ac:dyDescent="0.2">
      <c r="B714" s="100"/>
      <c r="C714" s="100"/>
      <c r="D714" s="100"/>
      <c r="E714" s="100"/>
      <c r="F714" s="103"/>
      <c r="G714" s="100"/>
      <c r="H714" s="100"/>
      <c r="I714" s="100"/>
      <c r="J714" s="100"/>
      <c r="K714" s="103"/>
    </row>
    <row r="715" spans="2:11" x14ac:dyDescent="0.2">
      <c r="B715" s="100"/>
      <c r="C715" s="100"/>
      <c r="D715" s="100"/>
      <c r="E715" s="100"/>
      <c r="F715" s="103"/>
      <c r="G715" s="100"/>
      <c r="H715" s="100"/>
      <c r="I715" s="100"/>
      <c r="J715" s="100"/>
      <c r="K715" s="103"/>
    </row>
    <row r="716" spans="2:11" x14ac:dyDescent="0.2">
      <c r="B716" s="100"/>
      <c r="C716" s="100"/>
      <c r="D716" s="100"/>
      <c r="E716" s="100"/>
      <c r="F716" s="103"/>
      <c r="G716" s="100"/>
      <c r="H716" s="100"/>
      <c r="I716" s="100"/>
      <c r="J716" s="100"/>
      <c r="K716" s="103"/>
    </row>
    <row r="717" spans="2:11" x14ac:dyDescent="0.2">
      <c r="B717" s="100"/>
      <c r="C717" s="100"/>
      <c r="D717" s="100"/>
      <c r="E717" s="100"/>
      <c r="F717" s="103"/>
      <c r="G717" s="100"/>
      <c r="H717" s="100"/>
      <c r="I717" s="100"/>
      <c r="J717" s="100"/>
      <c r="K717" s="103"/>
    </row>
    <row r="718" spans="2:11" x14ac:dyDescent="0.2">
      <c r="B718" s="100"/>
      <c r="C718" s="100"/>
      <c r="D718" s="100"/>
      <c r="E718" s="100"/>
      <c r="F718" s="103"/>
      <c r="G718" s="100"/>
      <c r="H718" s="100"/>
      <c r="I718" s="100"/>
      <c r="J718" s="100"/>
      <c r="K718" s="103"/>
    </row>
    <row r="719" spans="2:11" x14ac:dyDescent="0.2">
      <c r="B719" s="100"/>
      <c r="C719" s="100"/>
      <c r="D719" s="100"/>
      <c r="E719" s="100"/>
      <c r="F719" s="103"/>
      <c r="G719" s="100"/>
      <c r="H719" s="100"/>
      <c r="I719" s="100"/>
      <c r="J719" s="100"/>
      <c r="K719" s="103"/>
    </row>
    <row r="720" spans="2:11" x14ac:dyDescent="0.2">
      <c r="B720" s="100"/>
      <c r="C720" s="100"/>
      <c r="D720" s="100"/>
      <c r="E720" s="100"/>
      <c r="F720" s="103"/>
      <c r="G720" s="100"/>
      <c r="H720" s="100"/>
      <c r="I720" s="100"/>
      <c r="J720" s="100"/>
      <c r="K720" s="103"/>
    </row>
    <row r="721" spans="2:11" x14ac:dyDescent="0.2">
      <c r="B721" s="100"/>
      <c r="C721" s="100"/>
      <c r="D721" s="100"/>
      <c r="E721" s="100"/>
      <c r="F721" s="103"/>
      <c r="G721" s="100"/>
      <c r="H721" s="100"/>
      <c r="I721" s="100"/>
      <c r="J721" s="100"/>
      <c r="K721" s="103"/>
    </row>
    <row r="722" spans="2:11" x14ac:dyDescent="0.2">
      <c r="B722" s="100"/>
      <c r="C722" s="100"/>
      <c r="D722" s="100"/>
      <c r="E722" s="100"/>
      <c r="F722" s="103"/>
      <c r="G722" s="100"/>
      <c r="H722" s="100"/>
      <c r="I722" s="100"/>
      <c r="J722" s="100"/>
      <c r="K722" s="103"/>
    </row>
    <row r="723" spans="2:11" x14ac:dyDescent="0.2">
      <c r="B723" s="100"/>
      <c r="C723" s="100"/>
      <c r="D723" s="100"/>
      <c r="E723" s="100"/>
      <c r="F723" s="103"/>
      <c r="G723" s="100"/>
      <c r="H723" s="100"/>
      <c r="I723" s="100"/>
      <c r="J723" s="100"/>
      <c r="K723" s="103"/>
    </row>
    <row r="724" spans="2:11" x14ac:dyDescent="0.2">
      <c r="B724" s="100"/>
      <c r="C724" s="100"/>
      <c r="D724" s="100"/>
      <c r="E724" s="100"/>
      <c r="F724" s="103"/>
      <c r="G724" s="100"/>
      <c r="H724" s="100"/>
      <c r="I724" s="100"/>
      <c r="J724" s="100"/>
      <c r="K724" s="103"/>
    </row>
    <row r="725" spans="2:11" x14ac:dyDescent="0.2">
      <c r="B725" s="100"/>
      <c r="C725" s="100"/>
      <c r="D725" s="100"/>
      <c r="E725" s="100"/>
      <c r="F725" s="103"/>
      <c r="G725" s="100"/>
      <c r="H725" s="100"/>
      <c r="I725" s="100"/>
      <c r="J725" s="100"/>
      <c r="K725" s="103"/>
    </row>
    <row r="726" spans="2:11" x14ac:dyDescent="0.2">
      <c r="B726" s="100"/>
      <c r="C726" s="100"/>
      <c r="D726" s="100"/>
      <c r="E726" s="100"/>
      <c r="F726" s="103"/>
      <c r="G726" s="100"/>
      <c r="H726" s="100"/>
      <c r="I726" s="100"/>
      <c r="J726" s="100"/>
      <c r="K726" s="103"/>
    </row>
    <row r="727" spans="2:11" x14ac:dyDescent="0.2">
      <c r="B727" s="100"/>
      <c r="C727" s="100"/>
      <c r="D727" s="100"/>
      <c r="E727" s="100"/>
      <c r="F727" s="103"/>
      <c r="G727" s="100"/>
      <c r="H727" s="100"/>
      <c r="I727" s="100"/>
      <c r="J727" s="100"/>
      <c r="K727" s="103"/>
    </row>
    <row r="728" spans="2:11" x14ac:dyDescent="0.2">
      <c r="B728" s="100"/>
      <c r="C728" s="100"/>
      <c r="D728" s="100"/>
      <c r="E728" s="100"/>
      <c r="F728" s="103"/>
      <c r="G728" s="100"/>
      <c r="H728" s="100"/>
      <c r="I728" s="100"/>
      <c r="J728" s="100"/>
      <c r="K728" s="103"/>
    </row>
    <row r="729" spans="2:11" x14ac:dyDescent="0.2">
      <c r="B729" s="100"/>
      <c r="C729" s="100"/>
      <c r="D729" s="100"/>
      <c r="E729" s="100"/>
      <c r="F729" s="103"/>
      <c r="G729" s="100"/>
      <c r="H729" s="100"/>
      <c r="I729" s="100"/>
      <c r="J729" s="100"/>
      <c r="K729" s="103"/>
    </row>
    <row r="730" spans="2:11" x14ac:dyDescent="0.2">
      <c r="B730" s="100"/>
      <c r="C730" s="100"/>
      <c r="D730" s="100"/>
      <c r="E730" s="100"/>
      <c r="F730" s="103"/>
      <c r="G730" s="100"/>
      <c r="H730" s="100"/>
      <c r="I730" s="100"/>
      <c r="J730" s="100"/>
      <c r="K730" s="103"/>
    </row>
    <row r="731" spans="2:11" x14ac:dyDescent="0.2">
      <c r="B731" s="100"/>
      <c r="C731" s="100"/>
      <c r="D731" s="100"/>
      <c r="E731" s="100"/>
      <c r="F731" s="103"/>
      <c r="G731" s="100"/>
      <c r="H731" s="100"/>
      <c r="I731" s="100"/>
      <c r="J731" s="100"/>
      <c r="K731" s="103"/>
    </row>
    <row r="732" spans="2:11" x14ac:dyDescent="0.2">
      <c r="B732" s="100"/>
      <c r="C732" s="100"/>
      <c r="D732" s="100"/>
      <c r="E732" s="100"/>
      <c r="F732" s="103"/>
      <c r="G732" s="100"/>
      <c r="H732" s="100"/>
      <c r="I732" s="100"/>
      <c r="J732" s="100"/>
      <c r="K732" s="103"/>
    </row>
    <row r="733" spans="2:11" x14ac:dyDescent="0.2">
      <c r="B733" s="100"/>
      <c r="C733" s="100"/>
      <c r="D733" s="100"/>
      <c r="E733" s="100"/>
      <c r="F733" s="103"/>
      <c r="G733" s="100"/>
      <c r="H733" s="100"/>
      <c r="I733" s="100"/>
      <c r="J733" s="100"/>
      <c r="K733" s="103"/>
    </row>
    <row r="734" spans="2:11" x14ac:dyDescent="0.2">
      <c r="B734" s="100"/>
      <c r="C734" s="100"/>
      <c r="D734" s="100"/>
      <c r="E734" s="100"/>
      <c r="F734" s="103"/>
      <c r="G734" s="100"/>
      <c r="H734" s="100"/>
      <c r="I734" s="100"/>
      <c r="J734" s="100"/>
      <c r="K734" s="103"/>
    </row>
    <row r="735" spans="2:11" x14ac:dyDescent="0.2">
      <c r="B735" s="100"/>
      <c r="C735" s="100"/>
      <c r="D735" s="100"/>
      <c r="E735" s="100"/>
      <c r="F735" s="103"/>
      <c r="G735" s="100"/>
      <c r="H735" s="100"/>
      <c r="I735" s="100"/>
      <c r="J735" s="100"/>
      <c r="K735" s="103"/>
    </row>
    <row r="736" spans="2:11" x14ac:dyDescent="0.2">
      <c r="B736" s="100"/>
      <c r="C736" s="100"/>
      <c r="D736" s="100"/>
      <c r="E736" s="100"/>
      <c r="F736" s="103"/>
      <c r="G736" s="100"/>
      <c r="H736" s="100"/>
      <c r="I736" s="100"/>
      <c r="J736" s="100"/>
      <c r="K736" s="103"/>
    </row>
    <row r="737" spans="2:11" x14ac:dyDescent="0.2">
      <c r="B737" s="100"/>
      <c r="C737" s="100"/>
      <c r="D737" s="100"/>
      <c r="E737" s="100"/>
      <c r="F737" s="103"/>
      <c r="G737" s="100"/>
      <c r="H737" s="100"/>
      <c r="I737" s="100"/>
      <c r="J737" s="100"/>
      <c r="K737" s="103"/>
    </row>
    <row r="738" spans="2:11" x14ac:dyDescent="0.2">
      <c r="B738" s="100"/>
      <c r="C738" s="100"/>
      <c r="D738" s="100"/>
      <c r="E738" s="100"/>
      <c r="F738" s="103"/>
      <c r="G738" s="100"/>
      <c r="H738" s="100"/>
      <c r="I738" s="100"/>
      <c r="J738" s="100"/>
      <c r="K738" s="103"/>
    </row>
    <row r="739" spans="2:11" x14ac:dyDescent="0.2">
      <c r="B739" s="100"/>
      <c r="C739" s="100"/>
      <c r="D739" s="100"/>
      <c r="E739" s="100"/>
      <c r="F739" s="103"/>
      <c r="G739" s="100"/>
      <c r="H739" s="100"/>
      <c r="I739" s="100"/>
      <c r="J739" s="100"/>
      <c r="K739" s="103"/>
    </row>
    <row r="740" spans="2:11" x14ac:dyDescent="0.2">
      <c r="B740" s="100"/>
      <c r="C740" s="100"/>
      <c r="D740" s="100"/>
      <c r="E740" s="100"/>
      <c r="F740" s="103"/>
      <c r="G740" s="100"/>
      <c r="H740" s="100"/>
      <c r="I740" s="100"/>
      <c r="J740" s="100"/>
      <c r="K740" s="103"/>
    </row>
    <row r="741" spans="2:11" x14ac:dyDescent="0.2">
      <c r="B741" s="100"/>
      <c r="C741" s="100"/>
      <c r="D741" s="100"/>
      <c r="E741" s="100"/>
      <c r="F741" s="103"/>
      <c r="G741" s="100"/>
      <c r="H741" s="100"/>
      <c r="I741" s="100"/>
      <c r="J741" s="100"/>
      <c r="K741" s="103"/>
    </row>
    <row r="742" spans="2:11" x14ac:dyDescent="0.2">
      <c r="B742" s="100"/>
      <c r="C742" s="100"/>
      <c r="D742" s="100"/>
      <c r="E742" s="100"/>
      <c r="F742" s="103"/>
      <c r="G742" s="100"/>
      <c r="H742" s="100"/>
      <c r="I742" s="100"/>
      <c r="J742" s="100"/>
      <c r="K742" s="103"/>
    </row>
    <row r="743" spans="2:11" x14ac:dyDescent="0.2">
      <c r="B743" s="100"/>
      <c r="C743" s="100"/>
      <c r="D743" s="100"/>
      <c r="E743" s="100"/>
      <c r="F743" s="103"/>
      <c r="G743" s="100"/>
      <c r="H743" s="100"/>
      <c r="I743" s="100"/>
      <c r="J743" s="100"/>
      <c r="K743" s="103"/>
    </row>
    <row r="744" spans="2:11" x14ac:dyDescent="0.2">
      <c r="B744" s="100"/>
      <c r="C744" s="100"/>
      <c r="D744" s="100"/>
      <c r="E744" s="100"/>
      <c r="F744" s="103"/>
      <c r="G744" s="100"/>
      <c r="H744" s="100"/>
      <c r="I744" s="100"/>
      <c r="J744" s="100"/>
      <c r="K744" s="103"/>
    </row>
    <row r="745" spans="2:11" x14ac:dyDescent="0.2">
      <c r="B745" s="100"/>
      <c r="C745" s="100"/>
      <c r="D745" s="100"/>
      <c r="E745" s="100"/>
      <c r="F745" s="103"/>
      <c r="G745" s="100"/>
      <c r="H745" s="100"/>
      <c r="I745" s="100"/>
      <c r="J745" s="100"/>
      <c r="K745" s="103"/>
    </row>
    <row r="746" spans="2:11" x14ac:dyDescent="0.2">
      <c r="B746" s="100"/>
      <c r="C746" s="100"/>
      <c r="D746" s="100"/>
      <c r="E746" s="100"/>
      <c r="F746" s="103"/>
      <c r="G746" s="100"/>
      <c r="H746" s="100"/>
      <c r="I746" s="100"/>
      <c r="J746" s="100"/>
      <c r="K746" s="103"/>
    </row>
    <row r="747" spans="2:11" x14ac:dyDescent="0.2">
      <c r="B747" s="100"/>
      <c r="C747" s="100"/>
      <c r="D747" s="100"/>
      <c r="E747" s="100"/>
      <c r="F747" s="103"/>
      <c r="G747" s="100"/>
      <c r="H747" s="100"/>
      <c r="I747" s="100"/>
      <c r="J747" s="100"/>
      <c r="K747" s="103"/>
    </row>
    <row r="748" spans="2:11" x14ac:dyDescent="0.2">
      <c r="B748" s="100"/>
      <c r="C748" s="100"/>
      <c r="D748" s="100"/>
      <c r="E748" s="100"/>
      <c r="F748" s="103"/>
      <c r="G748" s="100"/>
      <c r="H748" s="100"/>
      <c r="I748" s="100"/>
      <c r="J748" s="100"/>
      <c r="K748" s="103"/>
    </row>
    <row r="749" spans="2:11" x14ac:dyDescent="0.2">
      <c r="B749" s="100"/>
      <c r="C749" s="100"/>
      <c r="D749" s="100"/>
      <c r="E749" s="100"/>
      <c r="F749" s="103"/>
      <c r="G749" s="100"/>
      <c r="H749" s="100"/>
      <c r="I749" s="100"/>
      <c r="J749" s="100"/>
      <c r="K749" s="103"/>
    </row>
    <row r="750" spans="2:11" x14ac:dyDescent="0.2">
      <c r="B750" s="100"/>
      <c r="C750" s="100"/>
      <c r="D750" s="100"/>
      <c r="E750" s="100"/>
      <c r="F750" s="103"/>
      <c r="G750" s="100"/>
      <c r="H750" s="100"/>
      <c r="I750" s="100"/>
      <c r="J750" s="100"/>
      <c r="K750" s="103"/>
    </row>
    <row r="751" spans="2:11" x14ac:dyDescent="0.2">
      <c r="B751" s="100"/>
      <c r="C751" s="100"/>
      <c r="D751" s="100"/>
      <c r="E751" s="100"/>
      <c r="F751" s="103"/>
      <c r="G751" s="100"/>
      <c r="H751" s="100"/>
      <c r="I751" s="100"/>
      <c r="J751" s="100"/>
      <c r="K751" s="103"/>
    </row>
    <row r="752" spans="2:11" x14ac:dyDescent="0.2">
      <c r="B752" s="100"/>
      <c r="C752" s="100"/>
      <c r="D752" s="100"/>
      <c r="E752" s="100"/>
      <c r="F752" s="103"/>
      <c r="G752" s="100"/>
      <c r="H752" s="100"/>
      <c r="I752" s="100"/>
      <c r="J752" s="100"/>
      <c r="K752" s="103"/>
    </row>
    <row r="753" spans="2:11" x14ac:dyDescent="0.2">
      <c r="B753" s="100"/>
      <c r="C753" s="100"/>
      <c r="D753" s="100"/>
      <c r="E753" s="100"/>
      <c r="F753" s="103"/>
      <c r="G753" s="100"/>
      <c r="H753" s="100"/>
      <c r="I753" s="100"/>
      <c r="J753" s="100"/>
      <c r="K753" s="103"/>
    </row>
    <row r="754" spans="2:11" x14ac:dyDescent="0.2">
      <c r="B754" s="100"/>
      <c r="C754" s="100"/>
      <c r="D754" s="100"/>
      <c r="E754" s="100"/>
      <c r="F754" s="103"/>
      <c r="G754" s="100"/>
      <c r="H754" s="100"/>
      <c r="I754" s="100"/>
      <c r="J754" s="100"/>
      <c r="K754" s="103"/>
    </row>
    <row r="755" spans="2:11" x14ac:dyDescent="0.2">
      <c r="B755" s="100"/>
      <c r="C755" s="100"/>
      <c r="D755" s="100"/>
      <c r="E755" s="100"/>
      <c r="F755" s="103"/>
      <c r="G755" s="100"/>
      <c r="H755" s="100"/>
      <c r="I755" s="100"/>
      <c r="J755" s="100"/>
      <c r="K755" s="103"/>
    </row>
    <row r="756" spans="2:11" x14ac:dyDescent="0.2">
      <c r="B756" s="100"/>
      <c r="C756" s="100"/>
      <c r="D756" s="100"/>
      <c r="E756" s="100"/>
      <c r="F756" s="103"/>
      <c r="G756" s="100"/>
      <c r="H756" s="100"/>
      <c r="I756" s="100"/>
      <c r="J756" s="100"/>
      <c r="K756" s="103"/>
    </row>
    <row r="757" spans="2:11" x14ac:dyDescent="0.2">
      <c r="B757" s="100"/>
      <c r="C757" s="100"/>
      <c r="D757" s="100"/>
      <c r="E757" s="100"/>
      <c r="F757" s="103"/>
      <c r="G757" s="100"/>
      <c r="H757" s="100"/>
      <c r="I757" s="100"/>
      <c r="J757" s="100"/>
      <c r="K757" s="103"/>
    </row>
    <row r="758" spans="2:11" x14ac:dyDescent="0.2">
      <c r="B758" s="100"/>
      <c r="C758" s="100"/>
      <c r="D758" s="100"/>
      <c r="E758" s="100"/>
      <c r="F758" s="103"/>
      <c r="G758" s="100"/>
      <c r="H758" s="100"/>
      <c r="I758" s="100"/>
      <c r="J758" s="100"/>
      <c r="K758" s="103"/>
    </row>
    <row r="759" spans="2:11" x14ac:dyDescent="0.2">
      <c r="B759" s="100"/>
      <c r="C759" s="100"/>
      <c r="D759" s="100"/>
      <c r="E759" s="100"/>
      <c r="F759" s="103"/>
      <c r="G759" s="100"/>
      <c r="H759" s="100"/>
      <c r="I759" s="100"/>
      <c r="J759" s="100"/>
      <c r="K759" s="103"/>
    </row>
    <row r="760" spans="2:11" x14ac:dyDescent="0.2">
      <c r="B760" s="100"/>
      <c r="C760" s="100"/>
      <c r="D760" s="100"/>
      <c r="E760" s="100"/>
      <c r="F760" s="103"/>
      <c r="G760" s="100"/>
      <c r="H760" s="100"/>
      <c r="I760" s="100"/>
      <c r="J760" s="100"/>
      <c r="K760" s="103"/>
    </row>
    <row r="761" spans="2:11" x14ac:dyDescent="0.2">
      <c r="B761" s="100"/>
      <c r="C761" s="100"/>
      <c r="D761" s="100"/>
      <c r="E761" s="100"/>
      <c r="F761" s="103"/>
      <c r="G761" s="100"/>
      <c r="H761" s="100"/>
      <c r="I761" s="100"/>
      <c r="J761" s="100"/>
      <c r="K761" s="103"/>
    </row>
    <row r="762" spans="2:11" x14ac:dyDescent="0.2">
      <c r="B762" s="100"/>
      <c r="C762" s="100"/>
      <c r="D762" s="100"/>
      <c r="E762" s="100"/>
      <c r="F762" s="103"/>
      <c r="G762" s="100"/>
      <c r="H762" s="100"/>
      <c r="I762" s="100"/>
      <c r="J762" s="100"/>
      <c r="K762" s="103"/>
    </row>
    <row r="763" spans="2:11" x14ac:dyDescent="0.2">
      <c r="B763" s="100"/>
      <c r="C763" s="100"/>
      <c r="D763" s="100"/>
      <c r="E763" s="100"/>
      <c r="F763" s="103"/>
      <c r="G763" s="100"/>
      <c r="H763" s="100"/>
      <c r="I763" s="100"/>
      <c r="J763" s="100"/>
      <c r="K763" s="103"/>
    </row>
    <row r="764" spans="2:11" x14ac:dyDescent="0.2">
      <c r="B764" s="100"/>
      <c r="C764" s="100"/>
      <c r="D764" s="100"/>
      <c r="E764" s="100"/>
      <c r="F764" s="103"/>
      <c r="G764" s="100"/>
      <c r="H764" s="100"/>
      <c r="I764" s="100"/>
      <c r="J764" s="100"/>
      <c r="K764" s="103"/>
    </row>
    <row r="765" spans="2:11" x14ac:dyDescent="0.2">
      <c r="B765" s="100"/>
      <c r="C765" s="100"/>
      <c r="D765" s="100"/>
      <c r="E765" s="100"/>
      <c r="F765" s="103"/>
      <c r="G765" s="100"/>
      <c r="H765" s="100"/>
      <c r="I765" s="100"/>
      <c r="J765" s="100"/>
      <c r="K765" s="103"/>
    </row>
    <row r="766" spans="2:11" x14ac:dyDescent="0.2">
      <c r="B766" s="100"/>
      <c r="C766" s="100"/>
      <c r="D766" s="100"/>
      <c r="E766" s="100"/>
      <c r="F766" s="103"/>
      <c r="G766" s="100"/>
      <c r="H766" s="100"/>
      <c r="I766" s="100"/>
      <c r="J766" s="100"/>
      <c r="K766" s="103"/>
    </row>
    <row r="767" spans="2:11" x14ac:dyDescent="0.2">
      <c r="B767" s="100"/>
      <c r="C767" s="100"/>
      <c r="D767" s="100"/>
      <c r="E767" s="100"/>
      <c r="F767" s="103"/>
      <c r="G767" s="100"/>
      <c r="H767" s="100"/>
      <c r="I767" s="100"/>
      <c r="J767" s="100"/>
      <c r="K767" s="103"/>
    </row>
    <row r="768" spans="2:11" x14ac:dyDescent="0.2">
      <c r="B768" s="100"/>
      <c r="C768" s="100"/>
      <c r="D768" s="100"/>
      <c r="E768" s="100"/>
      <c r="F768" s="103"/>
      <c r="G768" s="100"/>
      <c r="H768" s="100"/>
      <c r="I768" s="100"/>
      <c r="J768" s="100"/>
      <c r="K768" s="103"/>
    </row>
    <row r="769" spans="2:11" x14ac:dyDescent="0.2">
      <c r="B769" s="100"/>
      <c r="C769" s="100"/>
      <c r="D769" s="100"/>
      <c r="E769" s="100"/>
      <c r="F769" s="103"/>
      <c r="G769" s="100"/>
      <c r="H769" s="100"/>
      <c r="I769" s="100"/>
      <c r="J769" s="100"/>
      <c r="K769" s="103"/>
    </row>
    <row r="770" spans="2:11" x14ac:dyDescent="0.2">
      <c r="B770" s="100"/>
      <c r="C770" s="100"/>
      <c r="D770" s="100"/>
      <c r="E770" s="100"/>
      <c r="F770" s="103"/>
      <c r="G770" s="100"/>
      <c r="H770" s="100"/>
      <c r="I770" s="100"/>
      <c r="J770" s="100"/>
      <c r="K770" s="103"/>
    </row>
    <row r="771" spans="2:11" x14ac:dyDescent="0.2">
      <c r="B771" s="100"/>
      <c r="C771" s="100"/>
      <c r="D771" s="100"/>
      <c r="E771" s="100"/>
      <c r="F771" s="103"/>
      <c r="G771" s="100"/>
      <c r="H771" s="100"/>
      <c r="I771" s="100"/>
      <c r="J771" s="100"/>
      <c r="K771" s="103"/>
    </row>
    <row r="772" spans="2:11" x14ac:dyDescent="0.2">
      <c r="B772" s="100"/>
      <c r="C772" s="100"/>
      <c r="D772" s="100"/>
      <c r="E772" s="100"/>
      <c r="F772" s="103"/>
      <c r="G772" s="100"/>
      <c r="H772" s="100"/>
      <c r="I772" s="100"/>
      <c r="J772" s="100"/>
      <c r="K772" s="103"/>
    </row>
    <row r="773" spans="2:11" x14ac:dyDescent="0.2">
      <c r="B773" s="100"/>
      <c r="C773" s="100"/>
      <c r="D773" s="100"/>
      <c r="E773" s="100"/>
      <c r="F773" s="103"/>
      <c r="G773" s="100"/>
      <c r="H773" s="100"/>
      <c r="I773" s="100"/>
      <c r="J773" s="100"/>
      <c r="K773" s="103"/>
    </row>
    <row r="774" spans="2:11" x14ac:dyDescent="0.2">
      <c r="B774" s="100"/>
      <c r="C774" s="100"/>
      <c r="D774" s="100"/>
      <c r="E774" s="100"/>
      <c r="F774" s="103"/>
      <c r="G774" s="100"/>
      <c r="H774" s="100"/>
      <c r="I774" s="100"/>
      <c r="J774" s="100"/>
      <c r="K774" s="103"/>
    </row>
    <row r="775" spans="2:11" x14ac:dyDescent="0.2">
      <c r="B775" s="100"/>
      <c r="C775" s="100"/>
      <c r="D775" s="100"/>
      <c r="E775" s="100"/>
      <c r="F775" s="103"/>
      <c r="G775" s="100"/>
      <c r="H775" s="100"/>
      <c r="I775" s="100"/>
      <c r="J775" s="100"/>
      <c r="K775" s="103"/>
    </row>
    <row r="776" spans="2:11" x14ac:dyDescent="0.2">
      <c r="B776" s="100"/>
      <c r="C776" s="100"/>
      <c r="D776" s="100"/>
      <c r="E776" s="100"/>
      <c r="F776" s="103"/>
      <c r="G776" s="100"/>
      <c r="H776" s="100"/>
      <c r="I776" s="100"/>
      <c r="J776" s="100"/>
      <c r="K776" s="103"/>
    </row>
    <row r="777" spans="2:11" x14ac:dyDescent="0.2">
      <c r="B777" s="100"/>
      <c r="C777" s="100"/>
      <c r="D777" s="100"/>
      <c r="E777" s="100"/>
      <c r="F777" s="103"/>
      <c r="G777" s="100"/>
      <c r="H777" s="100"/>
      <c r="I777" s="100"/>
      <c r="J777" s="100"/>
      <c r="K777" s="103"/>
    </row>
    <row r="778" spans="2:11" x14ac:dyDescent="0.2">
      <c r="B778" s="100"/>
      <c r="C778" s="100"/>
      <c r="D778" s="100"/>
      <c r="E778" s="100"/>
      <c r="F778" s="103"/>
      <c r="G778" s="100"/>
      <c r="H778" s="100"/>
      <c r="I778" s="100"/>
      <c r="J778" s="100"/>
      <c r="K778" s="103"/>
    </row>
    <row r="779" spans="2:11" x14ac:dyDescent="0.2">
      <c r="B779" s="100"/>
      <c r="C779" s="100"/>
      <c r="D779" s="100"/>
      <c r="E779" s="100"/>
      <c r="F779" s="103"/>
      <c r="G779" s="100"/>
      <c r="H779" s="100"/>
      <c r="I779" s="100"/>
      <c r="J779" s="100"/>
      <c r="K779" s="103"/>
    </row>
    <row r="780" spans="2:11" x14ac:dyDescent="0.2">
      <c r="B780" s="100"/>
      <c r="C780" s="100"/>
      <c r="D780" s="100"/>
      <c r="E780" s="100"/>
      <c r="F780" s="103"/>
      <c r="G780" s="100"/>
      <c r="H780" s="100"/>
      <c r="I780" s="100"/>
      <c r="J780" s="100"/>
      <c r="K780" s="103"/>
    </row>
    <row r="781" spans="2:11" x14ac:dyDescent="0.2">
      <c r="B781" s="100"/>
      <c r="C781" s="100"/>
      <c r="D781" s="100"/>
      <c r="E781" s="100"/>
      <c r="F781" s="103"/>
      <c r="G781" s="100"/>
      <c r="H781" s="100"/>
      <c r="I781" s="100"/>
      <c r="J781" s="100"/>
      <c r="K781" s="103"/>
    </row>
    <row r="782" spans="2:11" x14ac:dyDescent="0.2">
      <c r="B782" s="100"/>
      <c r="C782" s="100"/>
      <c r="D782" s="100"/>
      <c r="E782" s="100"/>
      <c r="F782" s="103"/>
      <c r="G782" s="100"/>
      <c r="H782" s="100"/>
      <c r="I782" s="100"/>
      <c r="J782" s="100"/>
      <c r="K782" s="103"/>
    </row>
    <row r="783" spans="2:11" x14ac:dyDescent="0.2">
      <c r="B783" s="100"/>
      <c r="C783" s="100"/>
      <c r="D783" s="100"/>
      <c r="E783" s="100"/>
      <c r="F783" s="103"/>
      <c r="G783" s="100"/>
      <c r="H783" s="100"/>
      <c r="I783" s="100"/>
      <c r="J783" s="100"/>
      <c r="K783" s="103"/>
    </row>
    <row r="784" spans="2:11" x14ac:dyDescent="0.2">
      <c r="B784" s="100"/>
      <c r="C784" s="100"/>
      <c r="D784" s="100"/>
      <c r="E784" s="100"/>
      <c r="F784" s="103"/>
      <c r="G784" s="100"/>
      <c r="H784" s="100"/>
      <c r="I784" s="100"/>
      <c r="J784" s="100"/>
      <c r="K784" s="103"/>
    </row>
    <row r="785" spans="2:11" x14ac:dyDescent="0.2">
      <c r="B785" s="100"/>
      <c r="C785" s="100"/>
      <c r="D785" s="100"/>
      <c r="E785" s="100"/>
      <c r="F785" s="103"/>
      <c r="G785" s="100"/>
      <c r="H785" s="100"/>
      <c r="I785" s="100"/>
      <c r="J785" s="100"/>
      <c r="K785" s="103"/>
    </row>
    <row r="786" spans="2:11" x14ac:dyDescent="0.2">
      <c r="B786" s="100"/>
      <c r="C786" s="100"/>
      <c r="D786" s="100"/>
      <c r="E786" s="100"/>
      <c r="F786" s="103"/>
      <c r="G786" s="100"/>
      <c r="H786" s="100"/>
      <c r="I786" s="100"/>
      <c r="J786" s="100"/>
      <c r="K786" s="103"/>
    </row>
    <row r="787" spans="2:11" x14ac:dyDescent="0.2">
      <c r="B787" s="100"/>
      <c r="C787" s="100"/>
      <c r="D787" s="100"/>
      <c r="E787" s="100"/>
      <c r="F787" s="103"/>
      <c r="G787" s="100"/>
      <c r="H787" s="100"/>
      <c r="I787" s="100"/>
      <c r="J787" s="100"/>
      <c r="K787" s="103"/>
    </row>
    <row r="788" spans="2:11" x14ac:dyDescent="0.2">
      <c r="B788" s="100"/>
      <c r="C788" s="100"/>
      <c r="D788" s="100"/>
      <c r="E788" s="100"/>
      <c r="F788" s="103"/>
      <c r="G788" s="100"/>
      <c r="H788" s="100"/>
      <c r="I788" s="100"/>
      <c r="J788" s="100"/>
      <c r="K788" s="103"/>
    </row>
    <row r="789" spans="2:11" x14ac:dyDescent="0.2">
      <c r="B789" s="100"/>
      <c r="C789" s="100"/>
      <c r="D789" s="100"/>
      <c r="E789" s="100"/>
      <c r="F789" s="103"/>
      <c r="G789" s="100"/>
      <c r="H789" s="100"/>
      <c r="I789" s="100"/>
      <c r="J789" s="100"/>
      <c r="K789" s="103"/>
    </row>
    <row r="790" spans="2:11" x14ac:dyDescent="0.2">
      <c r="B790" s="100"/>
      <c r="C790" s="100"/>
      <c r="D790" s="100"/>
      <c r="E790" s="100"/>
      <c r="F790" s="103"/>
      <c r="G790" s="100"/>
      <c r="H790" s="100"/>
      <c r="I790" s="100"/>
      <c r="J790" s="100"/>
      <c r="K790" s="103"/>
    </row>
    <row r="791" spans="2:11" x14ac:dyDescent="0.2">
      <c r="B791" s="100"/>
      <c r="C791" s="100"/>
      <c r="D791" s="100"/>
      <c r="E791" s="100"/>
      <c r="F791" s="103"/>
      <c r="G791" s="100"/>
      <c r="H791" s="100"/>
      <c r="I791" s="100"/>
      <c r="J791" s="100"/>
      <c r="K791" s="103"/>
    </row>
    <row r="792" spans="2:11" x14ac:dyDescent="0.2">
      <c r="B792" s="100"/>
      <c r="C792" s="100"/>
      <c r="D792" s="100"/>
      <c r="E792" s="100"/>
      <c r="F792" s="103"/>
      <c r="G792" s="100"/>
      <c r="H792" s="100"/>
      <c r="I792" s="100"/>
      <c r="J792" s="100"/>
      <c r="K792" s="103"/>
    </row>
    <row r="793" spans="2:11" x14ac:dyDescent="0.2">
      <c r="B793" s="100"/>
      <c r="C793" s="100"/>
      <c r="D793" s="100"/>
      <c r="E793" s="100"/>
      <c r="F793" s="103"/>
      <c r="G793" s="100"/>
      <c r="H793" s="100"/>
      <c r="I793" s="100"/>
      <c r="J793" s="100"/>
      <c r="K793" s="103"/>
    </row>
    <row r="794" spans="2:11" x14ac:dyDescent="0.2">
      <c r="B794" s="100"/>
      <c r="C794" s="100"/>
      <c r="D794" s="100"/>
      <c r="E794" s="100"/>
      <c r="F794" s="103"/>
      <c r="G794" s="100"/>
      <c r="H794" s="100"/>
      <c r="I794" s="100"/>
      <c r="J794" s="100"/>
      <c r="K794" s="103"/>
    </row>
    <row r="795" spans="2:11" x14ac:dyDescent="0.2">
      <c r="B795" s="100"/>
      <c r="C795" s="100"/>
      <c r="D795" s="100"/>
      <c r="E795" s="100"/>
      <c r="F795" s="103"/>
      <c r="G795" s="100"/>
      <c r="H795" s="100"/>
      <c r="I795" s="100"/>
      <c r="J795" s="100"/>
      <c r="K795" s="103"/>
    </row>
    <row r="796" spans="2:11" x14ac:dyDescent="0.2">
      <c r="B796" s="100"/>
      <c r="C796" s="100"/>
      <c r="D796" s="100"/>
      <c r="E796" s="100"/>
      <c r="F796" s="103"/>
      <c r="G796" s="100"/>
      <c r="H796" s="100"/>
      <c r="I796" s="100"/>
      <c r="J796" s="100"/>
      <c r="K796" s="103"/>
    </row>
    <row r="797" spans="2:11" x14ac:dyDescent="0.2">
      <c r="B797" s="100"/>
      <c r="C797" s="100"/>
      <c r="D797" s="100"/>
      <c r="E797" s="100"/>
      <c r="F797" s="103"/>
      <c r="G797" s="100"/>
      <c r="H797" s="100"/>
      <c r="I797" s="100"/>
      <c r="J797" s="100"/>
      <c r="K797" s="103"/>
    </row>
    <row r="798" spans="2:11" x14ac:dyDescent="0.2">
      <c r="B798" s="100"/>
      <c r="C798" s="100"/>
      <c r="D798" s="100"/>
      <c r="E798" s="100"/>
      <c r="F798" s="103"/>
      <c r="G798" s="100"/>
      <c r="H798" s="100"/>
      <c r="I798" s="100"/>
      <c r="J798" s="100"/>
      <c r="K798" s="103"/>
    </row>
    <row r="799" spans="2:11" x14ac:dyDescent="0.2">
      <c r="B799" s="100"/>
      <c r="C799" s="100"/>
      <c r="D799" s="100"/>
      <c r="E799" s="100"/>
      <c r="F799" s="103"/>
      <c r="G799" s="100"/>
      <c r="H799" s="100"/>
      <c r="I799" s="100"/>
      <c r="J799" s="100"/>
      <c r="K799" s="103"/>
    </row>
    <row r="800" spans="2:11" x14ac:dyDescent="0.2">
      <c r="B800" s="100"/>
      <c r="C800" s="100"/>
      <c r="D800" s="100"/>
      <c r="E800" s="100"/>
      <c r="F800" s="103"/>
      <c r="G800" s="100"/>
      <c r="H800" s="100"/>
      <c r="I800" s="100"/>
      <c r="J800" s="100"/>
      <c r="K800" s="103"/>
    </row>
    <row r="801" spans="2:11" x14ac:dyDescent="0.2">
      <c r="B801" s="100"/>
      <c r="C801" s="100"/>
      <c r="D801" s="100"/>
      <c r="E801" s="100"/>
      <c r="F801" s="103"/>
      <c r="G801" s="100"/>
      <c r="H801" s="100"/>
      <c r="I801" s="100"/>
      <c r="J801" s="100"/>
      <c r="K801" s="103"/>
    </row>
    <row r="802" spans="2:11" x14ac:dyDescent="0.2">
      <c r="B802" s="100"/>
      <c r="C802" s="100"/>
      <c r="D802" s="100"/>
      <c r="E802" s="100"/>
      <c r="F802" s="103"/>
      <c r="G802" s="100"/>
      <c r="H802" s="100"/>
      <c r="I802" s="100"/>
      <c r="J802" s="100"/>
      <c r="K802" s="103"/>
    </row>
    <row r="803" spans="2:11" x14ac:dyDescent="0.2">
      <c r="B803" s="100"/>
      <c r="C803" s="100"/>
      <c r="D803" s="100"/>
      <c r="E803" s="100"/>
      <c r="F803" s="103"/>
      <c r="G803" s="100"/>
      <c r="H803" s="100"/>
      <c r="I803" s="100"/>
      <c r="J803" s="100"/>
      <c r="K803" s="103"/>
    </row>
    <row r="804" spans="2:11" x14ac:dyDescent="0.2">
      <c r="B804" s="100"/>
      <c r="C804" s="100"/>
      <c r="D804" s="100"/>
      <c r="E804" s="100"/>
      <c r="F804" s="103"/>
      <c r="G804" s="100"/>
      <c r="H804" s="100"/>
      <c r="I804" s="100"/>
      <c r="J804" s="100"/>
      <c r="K804" s="103"/>
    </row>
    <row r="805" spans="2:11" x14ac:dyDescent="0.2">
      <c r="B805" s="100"/>
      <c r="C805" s="100"/>
      <c r="D805" s="100"/>
      <c r="E805" s="100"/>
      <c r="F805" s="103"/>
      <c r="G805" s="100"/>
      <c r="H805" s="100"/>
      <c r="I805" s="100"/>
      <c r="J805" s="100"/>
      <c r="K805" s="103"/>
    </row>
    <row r="806" spans="2:11" x14ac:dyDescent="0.2">
      <c r="B806" s="100"/>
      <c r="C806" s="100"/>
      <c r="D806" s="100"/>
      <c r="E806" s="100"/>
      <c r="F806" s="103"/>
      <c r="G806" s="100"/>
      <c r="H806" s="100"/>
      <c r="I806" s="100"/>
      <c r="J806" s="100"/>
      <c r="K806" s="103"/>
    </row>
    <row r="807" spans="2:11" x14ac:dyDescent="0.2">
      <c r="B807" s="100"/>
      <c r="C807" s="100"/>
      <c r="D807" s="100"/>
      <c r="E807" s="100"/>
      <c r="F807" s="103"/>
      <c r="G807" s="100"/>
      <c r="H807" s="100"/>
      <c r="I807" s="100"/>
      <c r="J807" s="100"/>
      <c r="K807" s="103"/>
    </row>
    <row r="808" spans="2:11" x14ac:dyDescent="0.2">
      <c r="B808" s="100"/>
      <c r="C808" s="100"/>
      <c r="D808" s="100"/>
      <c r="E808" s="100"/>
      <c r="F808" s="103"/>
      <c r="G808" s="100"/>
      <c r="H808" s="100"/>
      <c r="I808" s="100"/>
      <c r="J808" s="100"/>
      <c r="K808" s="103"/>
    </row>
    <row r="809" spans="2:11" x14ac:dyDescent="0.2">
      <c r="B809" s="100"/>
      <c r="C809" s="100"/>
      <c r="D809" s="100"/>
      <c r="E809" s="100"/>
      <c r="F809" s="103"/>
      <c r="G809" s="100"/>
      <c r="H809" s="100"/>
      <c r="I809" s="100"/>
      <c r="J809" s="100"/>
      <c r="K809" s="103"/>
    </row>
    <row r="810" spans="2:11" x14ac:dyDescent="0.2">
      <c r="B810" s="100"/>
      <c r="C810" s="100"/>
      <c r="D810" s="100"/>
      <c r="E810" s="100"/>
      <c r="F810" s="103"/>
      <c r="G810" s="100"/>
      <c r="H810" s="100"/>
      <c r="I810" s="100"/>
      <c r="J810" s="100"/>
      <c r="K810" s="103"/>
    </row>
    <row r="811" spans="2:11" x14ac:dyDescent="0.2">
      <c r="B811" s="100"/>
      <c r="C811" s="100"/>
      <c r="D811" s="100"/>
      <c r="E811" s="100"/>
      <c r="F811" s="103"/>
      <c r="G811" s="100"/>
      <c r="H811" s="100"/>
      <c r="I811" s="100"/>
      <c r="J811" s="100"/>
      <c r="K811" s="103"/>
    </row>
    <row r="812" spans="2:11" x14ac:dyDescent="0.2">
      <c r="B812" s="100"/>
      <c r="C812" s="100"/>
      <c r="D812" s="100"/>
      <c r="E812" s="100"/>
      <c r="F812" s="103"/>
      <c r="G812" s="100"/>
      <c r="H812" s="100"/>
      <c r="I812" s="100"/>
      <c r="J812" s="100"/>
      <c r="K812" s="103"/>
    </row>
    <row r="813" spans="2:11" x14ac:dyDescent="0.2">
      <c r="B813" s="100"/>
      <c r="C813" s="100"/>
      <c r="D813" s="100"/>
      <c r="E813" s="100"/>
      <c r="F813" s="103"/>
      <c r="G813" s="100"/>
      <c r="H813" s="100"/>
      <c r="I813" s="100"/>
      <c r="J813" s="100"/>
      <c r="K813" s="103"/>
    </row>
    <row r="814" spans="2:11" x14ac:dyDescent="0.2">
      <c r="B814" s="100"/>
      <c r="C814" s="100"/>
      <c r="D814" s="100"/>
      <c r="E814" s="100"/>
      <c r="F814" s="103"/>
      <c r="G814" s="100"/>
      <c r="H814" s="100"/>
      <c r="I814" s="100"/>
      <c r="J814" s="100"/>
      <c r="K814" s="103"/>
    </row>
    <row r="815" spans="2:11" x14ac:dyDescent="0.2">
      <c r="B815" s="100"/>
      <c r="C815" s="100"/>
      <c r="D815" s="100"/>
      <c r="E815" s="100"/>
      <c r="F815" s="103"/>
      <c r="G815" s="100"/>
      <c r="H815" s="100"/>
      <c r="I815" s="100"/>
      <c r="J815" s="100"/>
      <c r="K815" s="103"/>
    </row>
    <row r="816" spans="2:11" x14ac:dyDescent="0.2">
      <c r="B816" s="100"/>
      <c r="C816" s="100"/>
      <c r="D816" s="100"/>
      <c r="E816" s="100"/>
      <c r="F816" s="103"/>
      <c r="G816" s="100"/>
      <c r="H816" s="100"/>
      <c r="I816" s="100"/>
      <c r="J816" s="100"/>
      <c r="K816" s="103"/>
    </row>
    <row r="817" spans="2:11" x14ac:dyDescent="0.2">
      <c r="B817" s="100"/>
      <c r="C817" s="100"/>
      <c r="D817" s="100"/>
      <c r="E817" s="100"/>
      <c r="F817" s="103"/>
      <c r="G817" s="100"/>
      <c r="H817" s="100"/>
      <c r="I817" s="100"/>
      <c r="J817" s="100"/>
      <c r="K817" s="103"/>
    </row>
    <row r="818" spans="2:11" x14ac:dyDescent="0.2">
      <c r="B818" s="100"/>
      <c r="C818" s="100"/>
      <c r="D818" s="100"/>
      <c r="E818" s="100"/>
      <c r="F818" s="103"/>
      <c r="G818" s="100"/>
      <c r="H818" s="100"/>
      <c r="I818" s="100"/>
      <c r="J818" s="100"/>
      <c r="K818" s="103"/>
    </row>
    <row r="819" spans="2:11" x14ac:dyDescent="0.2">
      <c r="B819" s="100"/>
      <c r="C819" s="100"/>
      <c r="D819" s="100"/>
      <c r="E819" s="100"/>
      <c r="F819" s="103"/>
      <c r="G819" s="100"/>
      <c r="H819" s="100"/>
      <c r="I819" s="100"/>
      <c r="J819" s="100"/>
      <c r="K819" s="103"/>
    </row>
    <row r="820" spans="2:11" x14ac:dyDescent="0.2">
      <c r="B820" s="100"/>
      <c r="C820" s="100"/>
      <c r="D820" s="100"/>
      <c r="E820" s="100"/>
      <c r="F820" s="103"/>
      <c r="G820" s="100"/>
      <c r="H820" s="100"/>
      <c r="I820" s="100"/>
      <c r="J820" s="100"/>
      <c r="K820" s="103"/>
    </row>
    <row r="821" spans="2:11" x14ac:dyDescent="0.2">
      <c r="B821" s="100"/>
      <c r="C821" s="100"/>
      <c r="D821" s="100"/>
      <c r="E821" s="100"/>
      <c r="F821" s="103"/>
      <c r="G821" s="100"/>
      <c r="H821" s="100"/>
      <c r="I821" s="100"/>
      <c r="J821" s="100"/>
      <c r="K821" s="103"/>
    </row>
    <row r="822" spans="2:11" x14ac:dyDescent="0.2">
      <c r="B822" s="100"/>
      <c r="C822" s="100"/>
      <c r="D822" s="100"/>
      <c r="E822" s="100"/>
      <c r="F822" s="103"/>
      <c r="G822" s="100"/>
      <c r="H822" s="100"/>
      <c r="I822" s="100"/>
      <c r="J822" s="100"/>
      <c r="K822" s="103"/>
    </row>
    <row r="823" spans="2:11" x14ac:dyDescent="0.2">
      <c r="B823" s="100"/>
      <c r="C823" s="100"/>
      <c r="D823" s="100"/>
      <c r="E823" s="100"/>
      <c r="F823" s="103"/>
      <c r="G823" s="100"/>
      <c r="H823" s="100"/>
      <c r="I823" s="100"/>
      <c r="J823" s="100"/>
      <c r="K823" s="103"/>
    </row>
    <row r="824" spans="2:11" x14ac:dyDescent="0.2">
      <c r="B824" s="100"/>
      <c r="C824" s="100"/>
      <c r="D824" s="100"/>
      <c r="E824" s="100"/>
      <c r="F824" s="103"/>
      <c r="G824" s="100"/>
      <c r="H824" s="100"/>
      <c r="I824" s="100"/>
      <c r="J824" s="100"/>
      <c r="K824" s="103"/>
    </row>
    <row r="825" spans="2:11" x14ac:dyDescent="0.2">
      <c r="B825" s="100"/>
      <c r="C825" s="100"/>
      <c r="D825" s="100"/>
      <c r="E825" s="100"/>
      <c r="F825" s="103"/>
      <c r="G825" s="100"/>
      <c r="H825" s="100"/>
      <c r="I825" s="100"/>
      <c r="J825" s="100"/>
      <c r="K825" s="103"/>
    </row>
    <row r="826" spans="2:11" x14ac:dyDescent="0.2">
      <c r="B826" s="100"/>
      <c r="C826" s="100"/>
      <c r="D826" s="100"/>
      <c r="E826" s="100"/>
      <c r="F826" s="103"/>
      <c r="G826" s="100"/>
      <c r="H826" s="100"/>
      <c r="I826" s="100"/>
      <c r="J826" s="100"/>
      <c r="K826" s="103"/>
    </row>
    <row r="827" spans="2:11" x14ac:dyDescent="0.2">
      <c r="B827" s="100"/>
      <c r="C827" s="100"/>
      <c r="D827" s="100"/>
      <c r="E827" s="100"/>
      <c r="F827" s="103"/>
      <c r="G827" s="100"/>
      <c r="H827" s="100"/>
      <c r="I827" s="100"/>
      <c r="J827" s="100"/>
      <c r="K827" s="103"/>
    </row>
    <row r="828" spans="2:11" x14ac:dyDescent="0.2">
      <c r="B828" s="100"/>
      <c r="C828" s="100"/>
      <c r="D828" s="100"/>
      <c r="E828" s="100"/>
      <c r="F828" s="103"/>
      <c r="G828" s="100"/>
      <c r="H828" s="100"/>
      <c r="I828" s="100"/>
      <c r="J828" s="100"/>
      <c r="K828" s="103"/>
    </row>
    <row r="829" spans="2:11" x14ac:dyDescent="0.2">
      <c r="B829" s="100"/>
      <c r="C829" s="100"/>
      <c r="D829" s="100"/>
      <c r="E829" s="100"/>
      <c r="F829" s="103"/>
      <c r="G829" s="100"/>
      <c r="H829" s="100"/>
      <c r="I829" s="100"/>
      <c r="J829" s="100"/>
      <c r="K829" s="103"/>
    </row>
    <row r="830" spans="2:11" x14ac:dyDescent="0.2">
      <c r="B830" s="100"/>
      <c r="C830" s="100"/>
      <c r="D830" s="100"/>
      <c r="E830" s="100"/>
      <c r="F830" s="103"/>
      <c r="G830" s="100"/>
      <c r="H830" s="100"/>
      <c r="I830" s="100"/>
      <c r="J830" s="100"/>
      <c r="K830" s="103"/>
    </row>
    <row r="831" spans="2:11" x14ac:dyDescent="0.2">
      <c r="B831" s="100"/>
      <c r="C831" s="100"/>
      <c r="D831" s="100"/>
      <c r="E831" s="100"/>
      <c r="F831" s="103"/>
      <c r="G831" s="100"/>
      <c r="H831" s="100"/>
      <c r="I831" s="100"/>
      <c r="J831" s="100"/>
      <c r="K831" s="103"/>
    </row>
    <row r="832" spans="2:11" x14ac:dyDescent="0.2">
      <c r="B832" s="100"/>
      <c r="C832" s="100"/>
      <c r="D832" s="100"/>
      <c r="E832" s="100"/>
      <c r="F832" s="103"/>
      <c r="G832" s="100"/>
      <c r="H832" s="100"/>
      <c r="I832" s="100"/>
      <c r="J832" s="100"/>
      <c r="K832" s="103"/>
    </row>
    <row r="833" spans="2:11" x14ac:dyDescent="0.2">
      <c r="B833" s="100"/>
      <c r="C833" s="100"/>
      <c r="D833" s="100"/>
      <c r="E833" s="100"/>
      <c r="F833" s="103"/>
      <c r="G833" s="100"/>
      <c r="H833" s="100"/>
      <c r="I833" s="100"/>
      <c r="J833" s="100"/>
      <c r="K833" s="103"/>
    </row>
    <row r="834" spans="2:11" x14ac:dyDescent="0.2">
      <c r="B834" s="100"/>
      <c r="C834" s="100"/>
      <c r="D834" s="100"/>
      <c r="E834" s="100"/>
      <c r="F834" s="103"/>
      <c r="G834" s="100"/>
      <c r="H834" s="100"/>
      <c r="I834" s="100"/>
      <c r="J834" s="100"/>
      <c r="K834" s="103"/>
    </row>
    <row r="835" spans="2:11" x14ac:dyDescent="0.2">
      <c r="B835" s="100"/>
      <c r="C835" s="100"/>
      <c r="D835" s="100"/>
      <c r="E835" s="100"/>
      <c r="F835" s="103"/>
      <c r="G835" s="100"/>
      <c r="H835" s="100"/>
      <c r="I835" s="100"/>
      <c r="J835" s="100"/>
      <c r="K835" s="103"/>
    </row>
    <row r="836" spans="2:11" x14ac:dyDescent="0.2">
      <c r="B836" s="100"/>
      <c r="C836" s="100"/>
      <c r="D836" s="100"/>
      <c r="E836" s="100"/>
      <c r="F836" s="103"/>
      <c r="G836" s="100"/>
      <c r="H836" s="100"/>
      <c r="I836" s="100"/>
      <c r="J836" s="100"/>
      <c r="K836" s="103"/>
    </row>
    <row r="837" spans="2:11" x14ac:dyDescent="0.2">
      <c r="B837" s="100"/>
      <c r="C837" s="100"/>
      <c r="D837" s="100"/>
      <c r="E837" s="100"/>
      <c r="F837" s="103"/>
      <c r="G837" s="100"/>
      <c r="H837" s="100"/>
      <c r="I837" s="100"/>
      <c r="J837" s="100"/>
      <c r="K837" s="103"/>
    </row>
    <row r="838" spans="2:11" x14ac:dyDescent="0.2">
      <c r="B838" s="100"/>
      <c r="C838" s="100"/>
      <c r="D838" s="100"/>
      <c r="E838" s="100"/>
      <c r="F838" s="103"/>
      <c r="G838" s="100"/>
      <c r="H838" s="100"/>
      <c r="I838" s="100"/>
      <c r="J838" s="100"/>
      <c r="K838" s="103"/>
    </row>
    <row r="839" spans="2:11" x14ac:dyDescent="0.2">
      <c r="B839" s="100"/>
      <c r="C839" s="100"/>
      <c r="D839" s="100"/>
      <c r="E839" s="100"/>
      <c r="F839" s="103"/>
      <c r="G839" s="100"/>
      <c r="H839" s="100"/>
      <c r="I839" s="100"/>
      <c r="J839" s="100"/>
      <c r="K839" s="103"/>
    </row>
    <row r="840" spans="2:11" x14ac:dyDescent="0.2">
      <c r="B840" s="100"/>
      <c r="C840" s="100"/>
      <c r="D840" s="100"/>
      <c r="E840" s="100"/>
      <c r="F840" s="103"/>
      <c r="G840" s="100"/>
      <c r="H840" s="100"/>
      <c r="I840" s="100"/>
      <c r="J840" s="100"/>
      <c r="K840" s="103"/>
    </row>
    <row r="841" spans="2:11" x14ac:dyDescent="0.2">
      <c r="B841" s="100"/>
      <c r="C841" s="100"/>
      <c r="D841" s="100"/>
      <c r="E841" s="100"/>
      <c r="F841" s="103"/>
      <c r="G841" s="100"/>
      <c r="H841" s="100"/>
      <c r="I841" s="100"/>
      <c r="J841" s="100"/>
      <c r="K841" s="103"/>
    </row>
    <row r="842" spans="2:11" x14ac:dyDescent="0.2">
      <c r="B842" s="100"/>
      <c r="C842" s="100"/>
      <c r="D842" s="100"/>
      <c r="E842" s="100"/>
      <c r="F842" s="103"/>
      <c r="G842" s="100"/>
      <c r="H842" s="100"/>
      <c r="I842" s="100"/>
      <c r="J842" s="100"/>
      <c r="K842" s="103"/>
    </row>
    <row r="843" spans="2:11" x14ac:dyDescent="0.2">
      <c r="B843" s="100"/>
      <c r="C843" s="100"/>
      <c r="D843" s="100"/>
      <c r="E843" s="100"/>
      <c r="F843" s="103"/>
      <c r="G843" s="100"/>
      <c r="H843" s="100"/>
      <c r="I843" s="100"/>
      <c r="J843" s="100"/>
      <c r="K843" s="103"/>
    </row>
    <row r="844" spans="2:11" x14ac:dyDescent="0.2">
      <c r="B844" s="100"/>
      <c r="C844" s="100"/>
      <c r="D844" s="100"/>
      <c r="E844" s="100"/>
      <c r="F844" s="103"/>
      <c r="G844" s="100"/>
      <c r="H844" s="100"/>
      <c r="I844" s="100"/>
      <c r="J844" s="100"/>
      <c r="K844" s="103"/>
    </row>
    <row r="845" spans="2:11" x14ac:dyDescent="0.2">
      <c r="B845" s="100"/>
      <c r="C845" s="100"/>
      <c r="D845" s="100"/>
      <c r="E845" s="100"/>
      <c r="F845" s="103"/>
      <c r="G845" s="100"/>
      <c r="H845" s="100"/>
      <c r="I845" s="100"/>
      <c r="J845" s="100"/>
      <c r="K845" s="103"/>
    </row>
    <row r="846" spans="2:11" x14ac:dyDescent="0.2">
      <c r="B846" s="100"/>
      <c r="C846" s="100"/>
      <c r="D846" s="100"/>
      <c r="E846" s="100"/>
      <c r="F846" s="103"/>
      <c r="G846" s="100"/>
      <c r="H846" s="100"/>
      <c r="I846" s="100"/>
      <c r="J846" s="100"/>
      <c r="K846" s="103"/>
    </row>
    <row r="847" spans="2:11" x14ac:dyDescent="0.2">
      <c r="B847" s="100"/>
      <c r="C847" s="100"/>
      <c r="D847" s="100"/>
      <c r="E847" s="100"/>
      <c r="F847" s="103"/>
      <c r="G847" s="100"/>
      <c r="H847" s="100"/>
      <c r="I847" s="100"/>
      <c r="J847" s="100"/>
      <c r="K847" s="103"/>
    </row>
    <row r="848" spans="2:11" x14ac:dyDescent="0.2">
      <c r="B848" s="100"/>
      <c r="C848" s="100"/>
      <c r="D848" s="100"/>
      <c r="E848" s="100"/>
      <c r="F848" s="103"/>
      <c r="G848" s="100"/>
      <c r="H848" s="100"/>
      <c r="I848" s="100"/>
      <c r="J848" s="100"/>
      <c r="K848" s="103"/>
    </row>
    <row r="849" spans="2:11" x14ac:dyDescent="0.2">
      <c r="B849" s="100"/>
      <c r="C849" s="100"/>
      <c r="D849" s="100"/>
      <c r="E849" s="100"/>
      <c r="F849" s="103"/>
      <c r="G849" s="100"/>
      <c r="H849" s="100"/>
      <c r="I849" s="100"/>
      <c r="J849" s="100"/>
      <c r="K849" s="103"/>
    </row>
    <row r="850" spans="2:11" x14ac:dyDescent="0.2">
      <c r="B850" s="100"/>
      <c r="C850" s="100"/>
      <c r="D850" s="100"/>
      <c r="E850" s="100"/>
      <c r="F850" s="103"/>
      <c r="G850" s="100"/>
      <c r="H850" s="100"/>
      <c r="I850" s="100"/>
      <c r="J850" s="100"/>
      <c r="K850" s="103"/>
    </row>
    <row r="851" spans="2:11" x14ac:dyDescent="0.2">
      <c r="B851" s="100"/>
      <c r="C851" s="100"/>
      <c r="D851" s="100"/>
      <c r="E851" s="100"/>
      <c r="F851" s="103"/>
      <c r="G851" s="100"/>
      <c r="H851" s="100"/>
      <c r="I851" s="100"/>
      <c r="J851" s="100"/>
      <c r="K851" s="103"/>
    </row>
    <row r="852" spans="2:11" x14ac:dyDescent="0.2">
      <c r="B852" s="100"/>
      <c r="C852" s="100"/>
      <c r="D852" s="100"/>
      <c r="E852" s="100"/>
      <c r="F852" s="103"/>
      <c r="G852" s="100"/>
      <c r="H852" s="100"/>
      <c r="I852" s="100"/>
      <c r="J852" s="100"/>
      <c r="K852" s="103"/>
    </row>
    <row r="853" spans="2:11" x14ac:dyDescent="0.2">
      <c r="B853" s="100"/>
      <c r="C853" s="100"/>
      <c r="D853" s="100"/>
      <c r="E853" s="100"/>
      <c r="F853" s="103"/>
      <c r="G853" s="100"/>
      <c r="H853" s="100"/>
      <c r="I853" s="100"/>
      <c r="J853" s="100"/>
      <c r="K853" s="103"/>
    </row>
    <row r="854" spans="2:11" x14ac:dyDescent="0.2">
      <c r="B854" s="100"/>
      <c r="C854" s="100"/>
      <c r="D854" s="100"/>
      <c r="E854" s="100"/>
      <c r="F854" s="103"/>
      <c r="G854" s="100"/>
      <c r="H854" s="100"/>
      <c r="I854" s="100"/>
      <c r="J854" s="100"/>
      <c r="K854" s="103"/>
    </row>
    <row r="855" spans="2:11" x14ac:dyDescent="0.2">
      <c r="B855" s="100"/>
      <c r="C855" s="100"/>
      <c r="D855" s="100"/>
      <c r="E855" s="100"/>
      <c r="F855" s="103"/>
      <c r="G855" s="100"/>
      <c r="H855" s="100"/>
      <c r="I855" s="100"/>
      <c r="J855" s="100"/>
      <c r="K855" s="103"/>
    </row>
    <row r="856" spans="2:11" x14ac:dyDescent="0.2">
      <c r="B856" s="100"/>
      <c r="C856" s="100"/>
      <c r="D856" s="100"/>
      <c r="E856" s="100"/>
      <c r="F856" s="103"/>
      <c r="G856" s="100"/>
      <c r="H856" s="100"/>
      <c r="I856" s="100"/>
      <c r="J856" s="100"/>
      <c r="K856" s="103"/>
    </row>
    <row r="857" spans="2:11" x14ac:dyDescent="0.2">
      <c r="B857" s="100"/>
      <c r="C857" s="100"/>
      <c r="D857" s="100"/>
      <c r="E857" s="100"/>
      <c r="F857" s="103"/>
      <c r="G857" s="100"/>
      <c r="H857" s="100"/>
      <c r="I857" s="100"/>
      <c r="J857" s="100"/>
      <c r="K857" s="103"/>
    </row>
    <row r="858" spans="2:11" x14ac:dyDescent="0.2">
      <c r="B858" s="100"/>
      <c r="C858" s="100"/>
      <c r="D858" s="100"/>
      <c r="E858" s="100"/>
      <c r="F858" s="103"/>
      <c r="G858" s="100"/>
      <c r="H858" s="100"/>
      <c r="I858" s="100"/>
      <c r="J858" s="100"/>
      <c r="K858" s="103"/>
    </row>
    <row r="859" spans="2:11" x14ac:dyDescent="0.2">
      <c r="B859" s="100"/>
      <c r="C859" s="100"/>
      <c r="D859" s="100"/>
      <c r="E859" s="100"/>
      <c r="F859" s="103"/>
      <c r="G859" s="100"/>
      <c r="H859" s="100"/>
      <c r="I859" s="100"/>
      <c r="J859" s="100"/>
      <c r="K859" s="103"/>
    </row>
    <row r="860" spans="2:11" x14ac:dyDescent="0.2">
      <c r="B860" s="100"/>
      <c r="C860" s="100"/>
      <c r="D860" s="100"/>
      <c r="E860" s="100"/>
      <c r="F860" s="103"/>
      <c r="G860" s="100"/>
      <c r="H860" s="100"/>
      <c r="I860" s="100"/>
      <c r="J860" s="100"/>
      <c r="K860" s="103"/>
    </row>
    <row r="861" spans="2:11" x14ac:dyDescent="0.2">
      <c r="B861" s="100"/>
      <c r="C861" s="100"/>
      <c r="D861" s="100"/>
      <c r="E861" s="100"/>
      <c r="F861" s="103"/>
      <c r="G861" s="100"/>
      <c r="H861" s="100"/>
      <c r="I861" s="100"/>
      <c r="J861" s="100"/>
      <c r="K861" s="103"/>
    </row>
    <row r="862" spans="2:11" x14ac:dyDescent="0.2">
      <c r="B862" s="100"/>
      <c r="C862" s="100"/>
      <c r="D862" s="100"/>
      <c r="E862" s="100"/>
      <c r="F862" s="103"/>
      <c r="G862" s="100"/>
      <c r="H862" s="100"/>
      <c r="I862" s="100"/>
      <c r="J862" s="100"/>
      <c r="K862" s="103"/>
    </row>
    <row r="863" spans="2:11" x14ac:dyDescent="0.2">
      <c r="B863" s="100"/>
      <c r="C863" s="100"/>
      <c r="D863" s="100"/>
      <c r="E863" s="100"/>
      <c r="F863" s="103"/>
      <c r="G863" s="100"/>
      <c r="H863" s="100"/>
      <c r="I863" s="100"/>
      <c r="J863" s="100"/>
      <c r="K863" s="103"/>
    </row>
    <row r="864" spans="2:11" x14ac:dyDescent="0.2">
      <c r="B864" s="100"/>
      <c r="C864" s="100"/>
      <c r="D864" s="100"/>
      <c r="E864" s="100"/>
      <c r="F864" s="103"/>
      <c r="G864" s="100"/>
      <c r="H864" s="100"/>
      <c r="I864" s="100"/>
      <c r="J864" s="100"/>
      <c r="K864" s="103"/>
    </row>
    <row r="865" spans="2:11" x14ac:dyDescent="0.2">
      <c r="B865" s="100"/>
      <c r="C865" s="100"/>
      <c r="D865" s="100"/>
      <c r="E865" s="100"/>
      <c r="F865" s="103"/>
      <c r="G865" s="100"/>
      <c r="H865" s="100"/>
      <c r="I865" s="100"/>
      <c r="J865" s="100"/>
      <c r="K865" s="103"/>
    </row>
    <row r="866" spans="2:11" x14ac:dyDescent="0.2">
      <c r="B866" s="100"/>
      <c r="C866" s="100"/>
      <c r="D866" s="100"/>
      <c r="E866" s="100"/>
      <c r="F866" s="103"/>
      <c r="G866" s="100"/>
      <c r="H866" s="100"/>
      <c r="I866" s="100"/>
      <c r="J866" s="100"/>
      <c r="K866" s="103"/>
    </row>
    <row r="867" spans="2:11" x14ac:dyDescent="0.2">
      <c r="B867" s="100"/>
      <c r="C867" s="100"/>
      <c r="D867" s="100"/>
      <c r="E867" s="100"/>
      <c r="F867" s="103"/>
      <c r="G867" s="100"/>
      <c r="H867" s="100"/>
      <c r="I867" s="100"/>
      <c r="J867" s="100"/>
      <c r="K867" s="103"/>
    </row>
    <row r="868" spans="2:11" x14ac:dyDescent="0.2">
      <c r="B868" s="100"/>
      <c r="C868" s="100"/>
      <c r="D868" s="100"/>
      <c r="E868" s="100"/>
      <c r="F868" s="103"/>
      <c r="G868" s="100"/>
      <c r="H868" s="100"/>
      <c r="I868" s="100"/>
      <c r="J868" s="100"/>
      <c r="K868" s="103"/>
    </row>
    <row r="869" spans="2:11" x14ac:dyDescent="0.2">
      <c r="B869" s="100"/>
      <c r="C869" s="100"/>
      <c r="D869" s="100"/>
      <c r="E869" s="100"/>
      <c r="F869" s="103"/>
      <c r="G869" s="100"/>
      <c r="H869" s="100"/>
      <c r="I869" s="100"/>
      <c r="J869" s="100"/>
      <c r="K869" s="103"/>
    </row>
    <row r="870" spans="2:11" x14ac:dyDescent="0.2">
      <c r="B870" s="100"/>
      <c r="C870" s="100"/>
      <c r="D870" s="100"/>
      <c r="E870" s="100"/>
      <c r="F870" s="103"/>
      <c r="G870" s="100"/>
      <c r="H870" s="100"/>
      <c r="I870" s="100"/>
      <c r="J870" s="100"/>
      <c r="K870" s="103"/>
    </row>
    <row r="871" spans="2:11" x14ac:dyDescent="0.2">
      <c r="B871" s="100"/>
      <c r="C871" s="100"/>
      <c r="D871" s="100"/>
      <c r="E871" s="100"/>
      <c r="F871" s="103"/>
      <c r="G871" s="100"/>
      <c r="H871" s="100"/>
      <c r="I871" s="100"/>
      <c r="J871" s="100"/>
      <c r="K871" s="103"/>
    </row>
    <row r="872" spans="2:11" x14ac:dyDescent="0.2">
      <c r="B872" s="100"/>
      <c r="C872" s="100"/>
      <c r="D872" s="100"/>
      <c r="E872" s="100"/>
      <c r="F872" s="103"/>
      <c r="G872" s="100"/>
      <c r="H872" s="100"/>
      <c r="I872" s="100"/>
      <c r="J872" s="100"/>
      <c r="K872" s="103"/>
    </row>
    <row r="873" spans="2:11" x14ac:dyDescent="0.2">
      <c r="B873" s="100"/>
      <c r="C873" s="100"/>
      <c r="D873" s="100"/>
      <c r="E873" s="100"/>
      <c r="F873" s="103"/>
      <c r="G873" s="100"/>
      <c r="H873" s="100"/>
      <c r="I873" s="100"/>
      <c r="J873" s="100"/>
      <c r="K873" s="103"/>
    </row>
    <row r="874" spans="2:11" x14ac:dyDescent="0.2">
      <c r="B874" s="100"/>
      <c r="C874" s="100"/>
      <c r="D874" s="100"/>
      <c r="E874" s="100"/>
      <c r="F874" s="103"/>
      <c r="G874" s="100"/>
      <c r="H874" s="100"/>
      <c r="I874" s="100"/>
      <c r="J874" s="100"/>
      <c r="K874" s="103"/>
    </row>
    <row r="875" spans="2:11" x14ac:dyDescent="0.2">
      <c r="B875" s="100"/>
      <c r="C875" s="100"/>
      <c r="D875" s="100"/>
      <c r="E875" s="100"/>
      <c r="F875" s="103"/>
      <c r="G875" s="100"/>
      <c r="H875" s="100"/>
      <c r="I875" s="100"/>
      <c r="J875" s="100"/>
      <c r="K875" s="103"/>
    </row>
    <row r="876" spans="2:11" x14ac:dyDescent="0.2">
      <c r="B876" s="100"/>
      <c r="C876" s="100"/>
      <c r="D876" s="100"/>
      <c r="E876" s="100"/>
      <c r="F876" s="103"/>
      <c r="G876" s="100"/>
      <c r="H876" s="100"/>
      <c r="I876" s="100"/>
      <c r="J876" s="100"/>
      <c r="K876" s="103"/>
    </row>
    <row r="877" spans="2:11" x14ac:dyDescent="0.2">
      <c r="B877" s="100"/>
      <c r="C877" s="100"/>
      <c r="D877" s="100"/>
      <c r="E877" s="100"/>
      <c r="F877" s="103"/>
      <c r="G877" s="100"/>
      <c r="H877" s="100"/>
      <c r="I877" s="100"/>
      <c r="J877" s="100"/>
      <c r="K877" s="103"/>
    </row>
    <row r="878" spans="2:11" x14ac:dyDescent="0.2">
      <c r="B878" s="100"/>
      <c r="C878" s="100"/>
      <c r="D878" s="100"/>
      <c r="E878" s="100"/>
      <c r="F878" s="103"/>
      <c r="G878" s="100"/>
      <c r="H878" s="100"/>
      <c r="I878" s="100"/>
      <c r="J878" s="100"/>
      <c r="K878" s="103"/>
    </row>
    <row r="879" spans="2:11" x14ac:dyDescent="0.2">
      <c r="B879" s="100"/>
      <c r="C879" s="100"/>
      <c r="D879" s="100"/>
      <c r="E879" s="100"/>
      <c r="F879" s="103"/>
      <c r="G879" s="100"/>
      <c r="H879" s="100"/>
      <c r="I879" s="100"/>
      <c r="J879" s="100"/>
      <c r="K879" s="103"/>
    </row>
    <row r="880" spans="2:11" x14ac:dyDescent="0.2">
      <c r="B880" s="100"/>
      <c r="C880" s="100"/>
      <c r="D880" s="100"/>
      <c r="E880" s="100"/>
      <c r="F880" s="103"/>
      <c r="G880" s="100"/>
      <c r="H880" s="100"/>
      <c r="I880" s="100"/>
      <c r="J880" s="100"/>
      <c r="K880" s="103"/>
    </row>
    <row r="881" spans="2:11" x14ac:dyDescent="0.2">
      <c r="B881" s="100"/>
      <c r="C881" s="100"/>
      <c r="D881" s="100"/>
      <c r="E881" s="100"/>
      <c r="F881" s="103"/>
      <c r="G881" s="100"/>
      <c r="H881" s="100"/>
      <c r="I881" s="100"/>
      <c r="J881" s="100"/>
      <c r="K881" s="103"/>
    </row>
    <row r="882" spans="2:11" x14ac:dyDescent="0.2">
      <c r="B882" s="100"/>
      <c r="C882" s="100"/>
      <c r="D882" s="100"/>
      <c r="E882" s="100"/>
      <c r="F882" s="103"/>
      <c r="G882" s="100"/>
      <c r="H882" s="100"/>
      <c r="I882" s="100"/>
      <c r="J882" s="100"/>
      <c r="K882" s="103"/>
    </row>
    <row r="883" spans="2:11" x14ac:dyDescent="0.2">
      <c r="B883" s="100"/>
      <c r="C883" s="100"/>
      <c r="D883" s="100"/>
      <c r="E883" s="100"/>
      <c r="F883" s="103"/>
      <c r="G883" s="100"/>
      <c r="H883" s="100"/>
      <c r="I883" s="100"/>
      <c r="J883" s="100"/>
      <c r="K883" s="103"/>
    </row>
    <row r="884" spans="2:11" x14ac:dyDescent="0.2">
      <c r="B884" s="100"/>
      <c r="C884" s="100"/>
      <c r="D884" s="100"/>
      <c r="E884" s="100"/>
      <c r="F884" s="103"/>
      <c r="G884" s="100"/>
      <c r="H884" s="100"/>
      <c r="I884" s="100"/>
      <c r="J884" s="100"/>
      <c r="K884" s="103"/>
    </row>
    <row r="885" spans="2:11" x14ac:dyDescent="0.2">
      <c r="B885" s="100"/>
      <c r="C885" s="100"/>
      <c r="D885" s="100"/>
      <c r="E885" s="100"/>
      <c r="F885" s="103"/>
      <c r="G885" s="100"/>
      <c r="H885" s="100"/>
      <c r="I885" s="100"/>
      <c r="J885" s="100"/>
      <c r="K885" s="103"/>
    </row>
    <row r="886" spans="2:11" x14ac:dyDescent="0.2">
      <c r="B886" s="100"/>
      <c r="C886" s="100"/>
      <c r="D886" s="100"/>
      <c r="E886" s="100"/>
      <c r="F886" s="103"/>
      <c r="G886" s="100"/>
      <c r="H886" s="100"/>
      <c r="I886" s="100"/>
      <c r="J886" s="100"/>
      <c r="K886" s="103"/>
    </row>
    <row r="887" spans="2:11" x14ac:dyDescent="0.2">
      <c r="B887" s="100"/>
      <c r="C887" s="100"/>
      <c r="D887" s="100"/>
      <c r="E887" s="100"/>
      <c r="F887" s="103"/>
      <c r="G887" s="100"/>
      <c r="H887" s="100"/>
      <c r="I887" s="100"/>
      <c r="J887" s="100"/>
      <c r="K887" s="103"/>
    </row>
    <row r="888" spans="2:11" x14ac:dyDescent="0.2">
      <c r="B888" s="100"/>
      <c r="C888" s="100"/>
      <c r="D888" s="100"/>
      <c r="E888" s="100"/>
      <c r="F888" s="103"/>
      <c r="G888" s="100"/>
      <c r="H888" s="100"/>
      <c r="I888" s="100"/>
      <c r="J888" s="100"/>
      <c r="K888" s="103"/>
    </row>
    <row r="889" spans="2:11" x14ac:dyDescent="0.2">
      <c r="B889" s="100"/>
      <c r="C889" s="100"/>
      <c r="D889" s="100"/>
      <c r="E889" s="100"/>
      <c r="F889" s="103"/>
      <c r="G889" s="100"/>
      <c r="H889" s="100"/>
      <c r="I889" s="100"/>
      <c r="J889" s="100"/>
      <c r="K889" s="103"/>
    </row>
    <row r="890" spans="2:11" x14ac:dyDescent="0.2">
      <c r="B890" s="100"/>
      <c r="C890" s="100"/>
      <c r="D890" s="100"/>
      <c r="E890" s="100"/>
      <c r="F890" s="103"/>
      <c r="G890" s="100"/>
      <c r="H890" s="100"/>
      <c r="I890" s="100"/>
      <c r="J890" s="100"/>
      <c r="K890" s="103"/>
    </row>
    <row r="891" spans="2:11" x14ac:dyDescent="0.2">
      <c r="B891" s="100"/>
      <c r="C891" s="100"/>
      <c r="D891" s="100"/>
      <c r="E891" s="100"/>
      <c r="F891" s="103"/>
      <c r="G891" s="100"/>
      <c r="H891" s="100"/>
      <c r="I891" s="100"/>
      <c r="J891" s="100"/>
      <c r="K891" s="103"/>
    </row>
    <row r="892" spans="2:11" x14ac:dyDescent="0.2">
      <c r="B892" s="100"/>
      <c r="C892" s="100"/>
      <c r="D892" s="100"/>
      <c r="E892" s="100"/>
      <c r="F892" s="103"/>
      <c r="G892" s="100"/>
      <c r="H892" s="100"/>
      <c r="I892" s="100"/>
      <c r="J892" s="100"/>
      <c r="K892" s="103"/>
    </row>
    <row r="893" spans="2:11" x14ac:dyDescent="0.2">
      <c r="B893" s="100"/>
      <c r="C893" s="100"/>
      <c r="D893" s="100"/>
      <c r="E893" s="100"/>
      <c r="F893" s="103"/>
      <c r="G893" s="100"/>
      <c r="H893" s="100"/>
      <c r="I893" s="100"/>
      <c r="J893" s="100"/>
      <c r="K893" s="103"/>
    </row>
    <row r="894" spans="2:11" x14ac:dyDescent="0.2">
      <c r="B894" s="100"/>
      <c r="C894" s="100"/>
      <c r="D894" s="100"/>
      <c r="E894" s="100"/>
      <c r="F894" s="103"/>
      <c r="G894" s="100"/>
      <c r="H894" s="100"/>
      <c r="I894" s="100"/>
      <c r="J894" s="100"/>
      <c r="K894" s="103"/>
    </row>
    <row r="895" spans="2:11" x14ac:dyDescent="0.2">
      <c r="B895" s="100"/>
      <c r="C895" s="100"/>
      <c r="D895" s="100"/>
      <c r="E895" s="100"/>
      <c r="F895" s="103"/>
      <c r="G895" s="100"/>
      <c r="H895" s="100"/>
      <c r="I895" s="100"/>
      <c r="J895" s="100"/>
      <c r="K895" s="103"/>
    </row>
    <row r="896" spans="2:11" x14ac:dyDescent="0.2">
      <c r="B896" s="100"/>
      <c r="C896" s="100"/>
      <c r="D896" s="100"/>
      <c r="E896" s="100"/>
      <c r="F896" s="103"/>
      <c r="G896" s="100"/>
      <c r="H896" s="100"/>
      <c r="I896" s="100"/>
      <c r="J896" s="100"/>
      <c r="K896" s="103"/>
    </row>
    <row r="897" spans="2:11" x14ac:dyDescent="0.2">
      <c r="B897" s="100"/>
      <c r="C897" s="100"/>
      <c r="D897" s="100"/>
      <c r="E897" s="100"/>
      <c r="F897" s="103"/>
      <c r="G897" s="100"/>
      <c r="H897" s="100"/>
      <c r="I897" s="100"/>
      <c r="J897" s="100"/>
      <c r="K897" s="103"/>
    </row>
    <row r="898" spans="2:11" x14ac:dyDescent="0.2">
      <c r="B898" s="100"/>
      <c r="C898" s="100"/>
      <c r="D898" s="100"/>
      <c r="E898" s="100"/>
      <c r="F898" s="103"/>
      <c r="G898" s="100"/>
      <c r="H898" s="100"/>
      <c r="I898" s="100"/>
      <c r="J898" s="100"/>
      <c r="K898" s="103"/>
    </row>
    <row r="899" spans="2:11" x14ac:dyDescent="0.2">
      <c r="B899" s="100"/>
      <c r="C899" s="100"/>
      <c r="D899" s="100"/>
      <c r="E899" s="100"/>
      <c r="F899" s="103"/>
      <c r="G899" s="100"/>
      <c r="H899" s="100"/>
      <c r="I899" s="100"/>
      <c r="J899" s="100"/>
      <c r="K899" s="103"/>
    </row>
    <row r="900" spans="2:11" x14ac:dyDescent="0.2">
      <c r="B900" s="100"/>
      <c r="C900" s="100"/>
      <c r="D900" s="100"/>
      <c r="E900" s="100"/>
      <c r="F900" s="103"/>
      <c r="G900" s="100"/>
      <c r="H900" s="100"/>
      <c r="I900" s="100"/>
      <c r="J900" s="100"/>
      <c r="K900" s="103"/>
    </row>
    <row r="901" spans="2:11" x14ac:dyDescent="0.2">
      <c r="B901" s="100"/>
      <c r="C901" s="100"/>
      <c r="D901" s="100"/>
      <c r="E901" s="100"/>
      <c r="F901" s="103"/>
      <c r="G901" s="100"/>
      <c r="H901" s="100"/>
      <c r="I901" s="100"/>
      <c r="J901" s="100"/>
      <c r="K901" s="103"/>
    </row>
    <row r="902" spans="2:11" x14ac:dyDescent="0.2">
      <c r="B902" s="100"/>
      <c r="C902" s="100"/>
      <c r="D902" s="100"/>
      <c r="E902" s="100"/>
      <c r="F902" s="103"/>
      <c r="G902" s="100"/>
      <c r="H902" s="100"/>
      <c r="I902" s="100"/>
      <c r="J902" s="100"/>
      <c r="K902" s="103"/>
    </row>
    <row r="903" spans="2:11" x14ac:dyDescent="0.2">
      <c r="B903" s="100"/>
      <c r="C903" s="100"/>
      <c r="D903" s="100"/>
      <c r="E903" s="100"/>
      <c r="F903" s="103"/>
      <c r="G903" s="100"/>
      <c r="H903" s="100"/>
      <c r="I903" s="100"/>
      <c r="J903" s="100"/>
      <c r="K903" s="103"/>
    </row>
    <row r="904" spans="2:11" x14ac:dyDescent="0.2">
      <c r="B904" s="100"/>
      <c r="C904" s="100"/>
      <c r="D904" s="100"/>
      <c r="E904" s="100"/>
      <c r="F904" s="103"/>
      <c r="G904" s="100"/>
      <c r="H904" s="100"/>
      <c r="I904" s="100"/>
      <c r="J904" s="100"/>
      <c r="K904" s="103"/>
    </row>
    <row r="905" spans="2:11" x14ac:dyDescent="0.2">
      <c r="B905" s="100"/>
      <c r="C905" s="100"/>
      <c r="D905" s="100"/>
      <c r="E905" s="100"/>
      <c r="F905" s="103"/>
      <c r="G905" s="100"/>
      <c r="H905" s="100"/>
      <c r="I905" s="100"/>
      <c r="J905" s="100"/>
      <c r="K905" s="103"/>
    </row>
    <row r="906" spans="2:11" x14ac:dyDescent="0.2">
      <c r="B906" s="100"/>
      <c r="C906" s="100"/>
      <c r="D906" s="100"/>
      <c r="E906" s="100"/>
      <c r="F906" s="103"/>
      <c r="G906" s="100"/>
      <c r="H906" s="100"/>
      <c r="I906" s="100"/>
      <c r="J906" s="100"/>
      <c r="K906" s="103"/>
    </row>
    <row r="907" spans="2:11" x14ac:dyDescent="0.2">
      <c r="B907" s="100"/>
      <c r="C907" s="100"/>
      <c r="D907" s="100"/>
      <c r="E907" s="100"/>
      <c r="F907" s="103"/>
      <c r="G907" s="100"/>
      <c r="H907" s="100"/>
      <c r="I907" s="100"/>
      <c r="J907" s="100"/>
      <c r="K907" s="103"/>
    </row>
    <row r="908" spans="2:11" x14ac:dyDescent="0.2">
      <c r="B908" s="100"/>
      <c r="C908" s="100"/>
      <c r="D908" s="100"/>
      <c r="E908" s="100"/>
      <c r="F908" s="103"/>
      <c r="G908" s="100"/>
      <c r="H908" s="100"/>
      <c r="I908" s="100"/>
      <c r="J908" s="100"/>
      <c r="K908" s="103"/>
    </row>
    <row r="909" spans="2:11" x14ac:dyDescent="0.2">
      <c r="B909" s="100"/>
      <c r="C909" s="100"/>
      <c r="D909" s="100"/>
      <c r="E909" s="100"/>
      <c r="F909" s="103"/>
      <c r="G909" s="100"/>
      <c r="H909" s="100"/>
      <c r="I909" s="100"/>
      <c r="J909" s="100"/>
      <c r="K909" s="103"/>
    </row>
    <row r="910" spans="2:11" x14ac:dyDescent="0.2">
      <c r="B910" s="100"/>
      <c r="C910" s="100"/>
      <c r="D910" s="100"/>
      <c r="E910" s="100"/>
      <c r="F910" s="103"/>
      <c r="G910" s="100"/>
      <c r="H910" s="100"/>
      <c r="I910" s="100"/>
      <c r="J910" s="100"/>
      <c r="K910" s="103"/>
    </row>
    <row r="911" spans="2:11" x14ac:dyDescent="0.2">
      <c r="B911" s="100"/>
      <c r="C911" s="100"/>
      <c r="D911" s="100"/>
      <c r="E911" s="100"/>
      <c r="F911" s="103"/>
      <c r="G911" s="100"/>
      <c r="H911" s="100"/>
      <c r="I911" s="100"/>
      <c r="J911" s="100"/>
      <c r="K911" s="103"/>
    </row>
    <row r="912" spans="2:11" x14ac:dyDescent="0.2">
      <c r="B912" s="100"/>
      <c r="C912" s="100"/>
      <c r="D912" s="100"/>
      <c r="E912" s="100"/>
      <c r="F912" s="103"/>
      <c r="G912" s="100"/>
      <c r="H912" s="100"/>
      <c r="I912" s="100"/>
      <c r="J912" s="100"/>
      <c r="K912" s="103"/>
    </row>
    <row r="913" spans="2:11" x14ac:dyDescent="0.2">
      <c r="B913" s="100"/>
      <c r="C913" s="100"/>
      <c r="D913" s="100"/>
      <c r="E913" s="100"/>
      <c r="F913" s="103"/>
      <c r="G913" s="100"/>
      <c r="H913" s="100"/>
      <c r="I913" s="100"/>
      <c r="J913" s="100"/>
      <c r="K913" s="103"/>
    </row>
    <row r="914" spans="2:11" x14ac:dyDescent="0.2">
      <c r="B914" s="100"/>
      <c r="C914" s="100"/>
      <c r="D914" s="100"/>
      <c r="E914" s="100"/>
      <c r="F914" s="103"/>
      <c r="G914" s="100"/>
      <c r="H914" s="100"/>
      <c r="I914" s="100"/>
      <c r="J914" s="100"/>
      <c r="K914" s="103"/>
    </row>
    <row r="915" spans="2:11" x14ac:dyDescent="0.2">
      <c r="B915" s="100"/>
      <c r="C915" s="100"/>
      <c r="D915" s="100"/>
      <c r="E915" s="100"/>
      <c r="F915" s="103"/>
      <c r="G915" s="100"/>
      <c r="H915" s="100"/>
      <c r="I915" s="100"/>
      <c r="J915" s="100"/>
      <c r="K915" s="103"/>
    </row>
    <row r="916" spans="2:11" x14ac:dyDescent="0.2">
      <c r="B916" s="100"/>
      <c r="C916" s="100"/>
      <c r="D916" s="100"/>
      <c r="E916" s="100"/>
      <c r="F916" s="103"/>
      <c r="G916" s="100"/>
      <c r="H916" s="100"/>
      <c r="I916" s="100"/>
      <c r="J916" s="100"/>
      <c r="K916" s="103"/>
    </row>
    <row r="917" spans="2:11" x14ac:dyDescent="0.2">
      <c r="B917" s="100"/>
      <c r="C917" s="100"/>
      <c r="D917" s="100"/>
      <c r="E917" s="100"/>
      <c r="F917" s="103"/>
      <c r="G917" s="100"/>
      <c r="H917" s="100"/>
      <c r="I917" s="100"/>
      <c r="J917" s="100"/>
      <c r="K917" s="103"/>
    </row>
    <row r="918" spans="2:11" x14ac:dyDescent="0.2">
      <c r="B918" s="100"/>
      <c r="C918" s="100"/>
      <c r="D918" s="100"/>
      <c r="E918" s="100"/>
      <c r="F918" s="103"/>
      <c r="G918" s="100"/>
      <c r="H918" s="100"/>
      <c r="I918" s="100"/>
      <c r="J918" s="100"/>
      <c r="K918" s="103"/>
    </row>
    <row r="919" spans="2:11" x14ac:dyDescent="0.2">
      <c r="B919" s="100"/>
      <c r="C919" s="100"/>
      <c r="D919" s="100"/>
      <c r="E919" s="100"/>
      <c r="F919" s="103"/>
      <c r="G919" s="100"/>
      <c r="H919" s="100"/>
      <c r="I919" s="100"/>
      <c r="J919" s="100"/>
      <c r="K919" s="103"/>
    </row>
    <row r="920" spans="2:11" x14ac:dyDescent="0.2">
      <c r="B920" s="100"/>
      <c r="C920" s="100"/>
      <c r="D920" s="100"/>
      <c r="E920" s="100"/>
      <c r="F920" s="103"/>
      <c r="G920" s="100"/>
      <c r="H920" s="100"/>
      <c r="I920" s="100"/>
      <c r="J920" s="100"/>
      <c r="K920" s="103"/>
    </row>
    <row r="921" spans="2:11" x14ac:dyDescent="0.2">
      <c r="B921" s="100"/>
      <c r="C921" s="100"/>
      <c r="D921" s="100"/>
      <c r="E921" s="100"/>
      <c r="F921" s="103"/>
      <c r="G921" s="100"/>
      <c r="H921" s="100"/>
      <c r="I921" s="100"/>
      <c r="J921" s="100"/>
      <c r="K921" s="103"/>
    </row>
    <row r="922" spans="2:11" x14ac:dyDescent="0.2">
      <c r="B922" s="100"/>
      <c r="C922" s="100"/>
      <c r="D922" s="100"/>
      <c r="E922" s="100"/>
      <c r="F922" s="103"/>
      <c r="G922" s="100"/>
      <c r="H922" s="100"/>
      <c r="I922" s="100"/>
      <c r="J922" s="100"/>
      <c r="K922" s="103"/>
    </row>
    <row r="923" spans="2:11" x14ac:dyDescent="0.2">
      <c r="B923" s="100"/>
      <c r="C923" s="100"/>
      <c r="D923" s="100"/>
      <c r="E923" s="100"/>
      <c r="F923" s="103"/>
      <c r="G923" s="100"/>
      <c r="H923" s="100"/>
      <c r="I923" s="100"/>
      <c r="J923" s="100"/>
      <c r="K923" s="103"/>
    </row>
    <row r="924" spans="2:11" x14ac:dyDescent="0.2">
      <c r="B924" s="100"/>
      <c r="C924" s="100"/>
      <c r="D924" s="100"/>
      <c r="E924" s="100"/>
      <c r="F924" s="103"/>
      <c r="G924" s="100"/>
      <c r="H924" s="100"/>
      <c r="I924" s="100"/>
      <c r="J924" s="100"/>
      <c r="K924" s="103"/>
    </row>
    <row r="925" spans="2:11" x14ac:dyDescent="0.2">
      <c r="B925" s="100"/>
      <c r="C925" s="100"/>
      <c r="D925" s="100"/>
      <c r="E925" s="100"/>
      <c r="F925" s="103"/>
      <c r="G925" s="100"/>
      <c r="H925" s="100"/>
      <c r="I925" s="100"/>
      <c r="J925" s="100"/>
      <c r="K925" s="103"/>
    </row>
    <row r="926" spans="2:11" x14ac:dyDescent="0.2">
      <c r="B926" s="100"/>
      <c r="C926" s="100"/>
      <c r="D926" s="100"/>
      <c r="E926" s="100"/>
      <c r="F926" s="103"/>
      <c r="G926" s="100"/>
      <c r="H926" s="100"/>
      <c r="I926" s="100"/>
      <c r="J926" s="100"/>
      <c r="K926" s="103"/>
    </row>
    <row r="927" spans="2:11" x14ac:dyDescent="0.2">
      <c r="B927" s="100"/>
      <c r="C927" s="100"/>
      <c r="D927" s="100"/>
      <c r="E927" s="100"/>
      <c r="F927" s="103"/>
      <c r="G927" s="100"/>
      <c r="H927" s="100"/>
      <c r="I927" s="100"/>
      <c r="J927" s="100"/>
      <c r="K927" s="103"/>
    </row>
    <row r="928" spans="2:11" x14ac:dyDescent="0.2">
      <c r="B928" s="100"/>
      <c r="C928" s="100"/>
      <c r="D928" s="100"/>
      <c r="E928" s="100"/>
      <c r="F928" s="103"/>
      <c r="G928" s="100"/>
      <c r="H928" s="100"/>
      <c r="I928" s="100"/>
      <c r="J928" s="100"/>
      <c r="K928" s="103"/>
    </row>
    <row r="929" spans="2:11" x14ac:dyDescent="0.2">
      <c r="B929" s="100"/>
      <c r="C929" s="100"/>
      <c r="D929" s="100"/>
      <c r="E929" s="100"/>
      <c r="F929" s="103"/>
      <c r="G929" s="100"/>
      <c r="H929" s="100"/>
      <c r="I929" s="100"/>
      <c r="J929" s="100"/>
      <c r="K929" s="103"/>
    </row>
    <row r="930" spans="2:11" x14ac:dyDescent="0.2">
      <c r="B930" s="100"/>
      <c r="C930" s="100"/>
      <c r="D930" s="100"/>
      <c r="E930" s="100"/>
      <c r="F930" s="103"/>
      <c r="G930" s="100"/>
      <c r="H930" s="100"/>
      <c r="I930" s="100"/>
      <c r="J930" s="100"/>
      <c r="K930" s="103"/>
    </row>
    <row r="931" spans="2:11" x14ac:dyDescent="0.2">
      <c r="B931" s="100"/>
      <c r="C931" s="100"/>
      <c r="D931" s="100"/>
      <c r="E931" s="100"/>
      <c r="F931" s="103"/>
      <c r="G931" s="100"/>
      <c r="H931" s="100"/>
      <c r="I931" s="100"/>
      <c r="J931" s="100"/>
      <c r="K931" s="103"/>
    </row>
    <row r="932" spans="2:11" x14ac:dyDescent="0.2">
      <c r="B932" s="100"/>
      <c r="C932" s="100"/>
      <c r="D932" s="100"/>
      <c r="E932" s="100"/>
      <c r="F932" s="103"/>
      <c r="G932" s="100"/>
      <c r="H932" s="100"/>
      <c r="I932" s="100"/>
      <c r="J932" s="100"/>
      <c r="K932" s="103"/>
    </row>
    <row r="933" spans="2:11" x14ac:dyDescent="0.2">
      <c r="B933" s="100"/>
      <c r="C933" s="100"/>
      <c r="D933" s="100"/>
      <c r="E933" s="100"/>
      <c r="F933" s="103"/>
      <c r="G933" s="100"/>
      <c r="H933" s="100"/>
      <c r="I933" s="100"/>
      <c r="J933" s="100"/>
      <c r="K933" s="103"/>
    </row>
    <row r="934" spans="2:11" x14ac:dyDescent="0.2">
      <c r="B934" s="100"/>
      <c r="C934" s="100"/>
      <c r="D934" s="100"/>
      <c r="E934" s="100"/>
      <c r="F934" s="103"/>
      <c r="G934" s="100"/>
      <c r="H934" s="100"/>
      <c r="I934" s="100"/>
      <c r="J934" s="100"/>
      <c r="K934" s="103"/>
    </row>
    <row r="935" spans="2:11" x14ac:dyDescent="0.2">
      <c r="B935" s="100"/>
      <c r="C935" s="100"/>
      <c r="D935" s="100"/>
      <c r="E935" s="100"/>
      <c r="F935" s="103"/>
      <c r="G935" s="100"/>
      <c r="H935" s="100"/>
      <c r="I935" s="100"/>
      <c r="J935" s="100"/>
      <c r="K935" s="103"/>
    </row>
    <row r="936" spans="2:11" x14ac:dyDescent="0.2">
      <c r="B936" s="100"/>
      <c r="C936" s="100"/>
      <c r="D936" s="100"/>
      <c r="E936" s="100"/>
      <c r="F936" s="103"/>
      <c r="G936" s="100"/>
      <c r="H936" s="100"/>
      <c r="I936" s="100"/>
      <c r="J936" s="100"/>
      <c r="K936" s="103"/>
    </row>
    <row r="937" spans="2:11" x14ac:dyDescent="0.2">
      <c r="B937" s="100"/>
      <c r="C937" s="100"/>
      <c r="D937" s="100"/>
      <c r="E937" s="100"/>
      <c r="F937" s="103"/>
      <c r="G937" s="100"/>
      <c r="H937" s="100"/>
      <c r="I937" s="100"/>
      <c r="J937" s="100"/>
      <c r="K937" s="103"/>
    </row>
    <row r="938" spans="2:11" x14ac:dyDescent="0.2">
      <c r="B938" s="100"/>
      <c r="C938" s="100"/>
      <c r="D938" s="100"/>
      <c r="E938" s="100"/>
      <c r="F938" s="103"/>
      <c r="G938" s="100"/>
      <c r="H938" s="100"/>
      <c r="I938" s="100"/>
      <c r="J938" s="100"/>
      <c r="K938" s="103"/>
    </row>
    <row r="939" spans="2:11" x14ac:dyDescent="0.2">
      <c r="B939" s="100"/>
      <c r="C939" s="100"/>
      <c r="D939" s="100"/>
      <c r="E939" s="100"/>
      <c r="F939" s="103"/>
      <c r="G939" s="100"/>
      <c r="H939" s="100"/>
      <c r="I939" s="100"/>
      <c r="J939" s="100"/>
      <c r="K939" s="103"/>
    </row>
    <row r="940" spans="2:11" x14ac:dyDescent="0.2">
      <c r="B940" s="100"/>
      <c r="C940" s="100"/>
      <c r="D940" s="100"/>
      <c r="E940" s="100"/>
      <c r="F940" s="103"/>
      <c r="G940" s="100"/>
      <c r="H940" s="100"/>
      <c r="I940" s="100"/>
      <c r="J940" s="100"/>
      <c r="K940" s="103"/>
    </row>
    <row r="941" spans="2:11" x14ac:dyDescent="0.2">
      <c r="B941" s="100"/>
      <c r="C941" s="100"/>
      <c r="D941" s="100"/>
      <c r="E941" s="100"/>
      <c r="F941" s="103"/>
      <c r="G941" s="100"/>
      <c r="H941" s="100"/>
      <c r="I941" s="100"/>
      <c r="J941" s="100"/>
      <c r="K941" s="103"/>
    </row>
    <row r="942" spans="2:11" x14ac:dyDescent="0.2">
      <c r="B942" s="100"/>
      <c r="C942" s="100"/>
      <c r="D942" s="100"/>
      <c r="E942" s="100"/>
      <c r="F942" s="103"/>
      <c r="G942" s="100"/>
      <c r="H942" s="100"/>
      <c r="I942" s="100"/>
      <c r="J942" s="100"/>
      <c r="K942" s="103"/>
    </row>
    <row r="943" spans="2:11" x14ac:dyDescent="0.2">
      <c r="B943" s="100"/>
      <c r="C943" s="100"/>
      <c r="D943" s="100"/>
      <c r="E943" s="100"/>
      <c r="F943" s="103"/>
      <c r="G943" s="100"/>
      <c r="H943" s="100"/>
      <c r="I943" s="100"/>
      <c r="J943" s="100"/>
      <c r="K943" s="103"/>
    </row>
    <row r="944" spans="2:11" x14ac:dyDescent="0.2">
      <c r="B944" s="100"/>
      <c r="C944" s="100"/>
      <c r="D944" s="100"/>
      <c r="E944" s="100"/>
      <c r="F944" s="103"/>
      <c r="G944" s="100"/>
      <c r="H944" s="100"/>
      <c r="I944" s="100"/>
      <c r="J944" s="100"/>
      <c r="K944" s="103"/>
    </row>
    <row r="945" spans="2:11" x14ac:dyDescent="0.2">
      <c r="B945" s="100"/>
      <c r="C945" s="100"/>
      <c r="D945" s="100"/>
      <c r="E945" s="100"/>
      <c r="F945" s="103"/>
      <c r="G945" s="100"/>
      <c r="H945" s="100"/>
      <c r="I945" s="100"/>
      <c r="J945" s="100"/>
      <c r="K945" s="103"/>
    </row>
    <row r="946" spans="2:11" x14ac:dyDescent="0.2">
      <c r="B946" s="100"/>
      <c r="C946" s="100"/>
      <c r="D946" s="100"/>
      <c r="E946" s="100"/>
      <c r="F946" s="103"/>
      <c r="G946" s="100"/>
      <c r="H946" s="100"/>
      <c r="I946" s="100"/>
      <c r="J946" s="100"/>
      <c r="K946" s="103"/>
    </row>
    <row r="947" spans="2:11" x14ac:dyDescent="0.2">
      <c r="B947" s="100"/>
      <c r="C947" s="100"/>
      <c r="D947" s="100"/>
      <c r="E947" s="100"/>
      <c r="F947" s="103"/>
      <c r="G947" s="100"/>
      <c r="H947" s="100"/>
      <c r="I947" s="100"/>
      <c r="J947" s="100"/>
      <c r="K947" s="103"/>
    </row>
    <row r="948" spans="2:11" x14ac:dyDescent="0.2">
      <c r="B948" s="100"/>
      <c r="C948" s="100"/>
      <c r="D948" s="100"/>
      <c r="E948" s="100"/>
      <c r="F948" s="103"/>
      <c r="G948" s="100"/>
      <c r="H948" s="100"/>
      <c r="I948" s="100"/>
      <c r="J948" s="100"/>
      <c r="K948" s="103"/>
    </row>
    <row r="949" spans="2:11" x14ac:dyDescent="0.2">
      <c r="B949" s="100"/>
      <c r="C949" s="100"/>
      <c r="D949" s="100"/>
      <c r="E949" s="100"/>
      <c r="F949" s="103"/>
      <c r="G949" s="100"/>
      <c r="H949" s="100"/>
      <c r="I949" s="100"/>
      <c r="J949" s="100"/>
      <c r="K949" s="103"/>
    </row>
    <row r="950" spans="2:11" x14ac:dyDescent="0.2">
      <c r="B950" s="100"/>
      <c r="C950" s="100"/>
      <c r="D950" s="100"/>
      <c r="E950" s="100"/>
      <c r="F950" s="103"/>
      <c r="G950" s="100"/>
      <c r="H950" s="100"/>
      <c r="I950" s="100"/>
      <c r="J950" s="100"/>
      <c r="K950" s="103"/>
    </row>
    <row r="951" spans="2:11" x14ac:dyDescent="0.2">
      <c r="B951" s="100"/>
      <c r="C951" s="100"/>
      <c r="D951" s="100"/>
      <c r="E951" s="100"/>
      <c r="F951" s="103"/>
      <c r="G951" s="100"/>
      <c r="H951" s="100"/>
      <c r="I951" s="100"/>
      <c r="J951" s="100"/>
      <c r="K951" s="103"/>
    </row>
    <row r="952" spans="2:11" x14ac:dyDescent="0.2">
      <c r="B952" s="100"/>
      <c r="C952" s="100"/>
      <c r="D952" s="100"/>
      <c r="E952" s="100"/>
      <c r="F952" s="103"/>
      <c r="G952" s="100"/>
      <c r="H952" s="100"/>
      <c r="I952" s="100"/>
      <c r="J952" s="100"/>
      <c r="K952" s="103"/>
    </row>
    <row r="953" spans="2:11" x14ac:dyDescent="0.2">
      <c r="B953" s="100"/>
      <c r="C953" s="100"/>
      <c r="D953" s="100"/>
      <c r="E953" s="100"/>
      <c r="F953" s="103"/>
      <c r="G953" s="100"/>
      <c r="H953" s="100"/>
      <c r="I953" s="100"/>
      <c r="J953" s="100"/>
      <c r="K953" s="103"/>
    </row>
    <row r="954" spans="2:11" x14ac:dyDescent="0.2">
      <c r="B954" s="100"/>
      <c r="C954" s="100"/>
      <c r="D954" s="100"/>
      <c r="E954" s="100"/>
      <c r="F954" s="103"/>
      <c r="G954" s="100"/>
      <c r="H954" s="100"/>
      <c r="I954" s="100"/>
      <c r="J954" s="100"/>
      <c r="K954" s="103"/>
    </row>
    <row r="955" spans="2:11" x14ac:dyDescent="0.2">
      <c r="B955" s="100"/>
      <c r="C955" s="100"/>
      <c r="D955" s="100"/>
      <c r="E955" s="100"/>
      <c r="F955" s="103"/>
      <c r="G955" s="100"/>
      <c r="H955" s="100"/>
      <c r="I955" s="100"/>
      <c r="J955" s="100"/>
      <c r="K955" s="103"/>
    </row>
    <row r="956" spans="2:11" x14ac:dyDescent="0.2">
      <c r="B956" s="100"/>
      <c r="C956" s="100"/>
      <c r="D956" s="100"/>
      <c r="E956" s="100"/>
      <c r="F956" s="103"/>
      <c r="G956" s="100"/>
      <c r="H956" s="100"/>
      <c r="I956" s="100"/>
      <c r="J956" s="100"/>
      <c r="K956" s="103"/>
    </row>
    <row r="957" spans="2:11" x14ac:dyDescent="0.2">
      <c r="B957" s="100"/>
      <c r="C957" s="100"/>
      <c r="D957" s="100"/>
      <c r="E957" s="100"/>
      <c r="F957" s="103"/>
      <c r="G957" s="100"/>
      <c r="H957" s="100"/>
      <c r="I957" s="100"/>
      <c r="J957" s="100"/>
      <c r="K957" s="103"/>
    </row>
    <row r="958" spans="2:11" x14ac:dyDescent="0.2">
      <c r="B958" s="100"/>
      <c r="C958" s="100"/>
      <c r="D958" s="100"/>
      <c r="E958" s="100"/>
      <c r="F958" s="103"/>
      <c r="G958" s="100"/>
      <c r="H958" s="100"/>
      <c r="I958" s="100"/>
      <c r="J958" s="100"/>
      <c r="K958" s="103"/>
    </row>
    <row r="959" spans="2:11" x14ac:dyDescent="0.2">
      <c r="B959" s="100"/>
      <c r="C959" s="100"/>
      <c r="D959" s="100"/>
      <c r="E959" s="100"/>
      <c r="F959" s="103"/>
      <c r="G959" s="100"/>
      <c r="H959" s="100"/>
      <c r="I959" s="100"/>
      <c r="J959" s="100"/>
      <c r="K959" s="103"/>
    </row>
    <row r="960" spans="2:11" x14ac:dyDescent="0.2">
      <c r="B960" s="100"/>
      <c r="C960" s="100"/>
      <c r="D960" s="100"/>
      <c r="E960" s="100"/>
      <c r="F960" s="103"/>
      <c r="G960" s="100"/>
      <c r="H960" s="100"/>
      <c r="I960" s="100"/>
      <c r="J960" s="100"/>
      <c r="K960" s="103"/>
    </row>
    <row r="961" spans="2:11" x14ac:dyDescent="0.2">
      <c r="B961" s="100"/>
      <c r="C961" s="100"/>
      <c r="D961" s="100"/>
      <c r="E961" s="100"/>
      <c r="F961" s="103"/>
      <c r="G961" s="100"/>
      <c r="H961" s="100"/>
      <c r="I961" s="100"/>
      <c r="J961" s="100"/>
      <c r="K961" s="103"/>
    </row>
    <row r="962" spans="2:11" x14ac:dyDescent="0.2">
      <c r="B962" s="100"/>
      <c r="C962" s="100"/>
      <c r="D962" s="100"/>
      <c r="E962" s="100"/>
      <c r="F962" s="103"/>
      <c r="G962" s="100"/>
      <c r="H962" s="100"/>
      <c r="I962" s="100"/>
      <c r="J962" s="100"/>
      <c r="K962" s="103"/>
    </row>
    <row r="963" spans="2:11" x14ac:dyDescent="0.2">
      <c r="B963" s="100"/>
      <c r="C963" s="100"/>
      <c r="D963" s="100"/>
      <c r="E963" s="100"/>
      <c r="F963" s="103"/>
      <c r="G963" s="100"/>
      <c r="H963" s="100"/>
      <c r="I963" s="100"/>
      <c r="J963" s="100"/>
      <c r="K963" s="103"/>
    </row>
    <row r="964" spans="2:11" x14ac:dyDescent="0.2">
      <c r="B964" s="100"/>
      <c r="C964" s="100"/>
      <c r="D964" s="100"/>
      <c r="E964" s="100"/>
      <c r="F964" s="103"/>
      <c r="G964" s="100"/>
      <c r="H964" s="100"/>
      <c r="I964" s="100"/>
      <c r="J964" s="100"/>
      <c r="K964" s="103"/>
    </row>
    <row r="965" spans="2:11" x14ac:dyDescent="0.2">
      <c r="B965" s="100"/>
      <c r="C965" s="100"/>
      <c r="D965" s="100"/>
      <c r="E965" s="100"/>
      <c r="F965" s="103"/>
      <c r="G965" s="100"/>
      <c r="H965" s="100"/>
      <c r="I965" s="100"/>
      <c r="J965" s="100"/>
      <c r="K965" s="103"/>
    </row>
    <row r="966" spans="2:11" x14ac:dyDescent="0.2">
      <c r="B966" s="100"/>
      <c r="C966" s="100"/>
      <c r="D966" s="100"/>
      <c r="E966" s="100"/>
      <c r="F966" s="103"/>
      <c r="G966" s="100"/>
      <c r="H966" s="100"/>
      <c r="I966" s="100"/>
      <c r="J966" s="100"/>
      <c r="K966" s="103"/>
    </row>
    <row r="967" spans="2:11" x14ac:dyDescent="0.2">
      <c r="B967" s="100"/>
      <c r="C967" s="100"/>
      <c r="D967" s="100"/>
      <c r="E967" s="100"/>
      <c r="F967" s="103"/>
      <c r="G967" s="100"/>
      <c r="H967" s="100"/>
      <c r="I967" s="100"/>
      <c r="J967" s="100"/>
      <c r="K967" s="103"/>
    </row>
    <row r="968" spans="2:11" x14ac:dyDescent="0.2">
      <c r="B968" s="100"/>
      <c r="C968" s="100"/>
      <c r="D968" s="100"/>
      <c r="E968" s="100"/>
      <c r="F968" s="103"/>
      <c r="G968" s="100"/>
      <c r="H968" s="100"/>
      <c r="I968" s="100"/>
      <c r="J968" s="100"/>
      <c r="K968" s="103"/>
    </row>
    <row r="969" spans="2:11" x14ac:dyDescent="0.2">
      <c r="B969" s="100"/>
      <c r="C969" s="100"/>
      <c r="D969" s="100"/>
      <c r="E969" s="100"/>
      <c r="F969" s="103"/>
      <c r="G969" s="100"/>
      <c r="H969" s="100"/>
      <c r="I969" s="100"/>
      <c r="J969" s="100"/>
      <c r="K969" s="103"/>
    </row>
    <row r="970" spans="2:11" x14ac:dyDescent="0.2">
      <c r="B970" s="100"/>
      <c r="C970" s="100"/>
      <c r="D970" s="100"/>
      <c r="E970" s="100"/>
      <c r="F970" s="103"/>
      <c r="G970" s="100"/>
      <c r="H970" s="100"/>
      <c r="I970" s="100"/>
      <c r="J970" s="100"/>
      <c r="K970" s="103"/>
    </row>
    <row r="971" spans="2:11" x14ac:dyDescent="0.2">
      <c r="B971" s="100"/>
      <c r="C971" s="100"/>
      <c r="D971" s="100"/>
      <c r="E971" s="100"/>
      <c r="F971" s="103"/>
      <c r="G971" s="100"/>
      <c r="H971" s="100"/>
      <c r="I971" s="100"/>
      <c r="J971" s="100"/>
      <c r="K971" s="103"/>
    </row>
    <row r="972" spans="2:11" x14ac:dyDescent="0.2">
      <c r="B972" s="100"/>
      <c r="C972" s="100"/>
      <c r="D972" s="100"/>
      <c r="E972" s="100"/>
      <c r="F972" s="103"/>
      <c r="G972" s="100"/>
      <c r="H972" s="100"/>
      <c r="I972" s="100"/>
      <c r="J972" s="100"/>
      <c r="K972" s="103"/>
    </row>
    <row r="973" spans="2:11" x14ac:dyDescent="0.2">
      <c r="B973" s="100"/>
      <c r="C973" s="100"/>
      <c r="D973" s="100"/>
      <c r="E973" s="100"/>
      <c r="F973" s="103"/>
      <c r="G973" s="100"/>
      <c r="H973" s="100"/>
      <c r="I973" s="100"/>
      <c r="J973" s="100"/>
      <c r="K973" s="103"/>
    </row>
    <row r="974" spans="2:11" x14ac:dyDescent="0.2">
      <c r="B974" s="100"/>
      <c r="C974" s="100"/>
      <c r="D974" s="100"/>
      <c r="E974" s="100"/>
      <c r="F974" s="103"/>
      <c r="G974" s="100"/>
      <c r="H974" s="100"/>
      <c r="I974" s="100"/>
      <c r="J974" s="100"/>
      <c r="K974" s="103"/>
    </row>
    <row r="975" spans="2:11" x14ac:dyDescent="0.2">
      <c r="B975" s="100"/>
      <c r="C975" s="100"/>
      <c r="D975" s="100"/>
      <c r="E975" s="100"/>
      <c r="F975" s="103"/>
      <c r="G975" s="100"/>
      <c r="H975" s="100"/>
      <c r="I975" s="100"/>
      <c r="J975" s="100"/>
      <c r="K975" s="103"/>
    </row>
    <row r="976" spans="2:11" x14ac:dyDescent="0.2">
      <c r="B976" s="100"/>
      <c r="C976" s="100"/>
      <c r="D976" s="100"/>
      <c r="E976" s="100"/>
      <c r="F976" s="103"/>
      <c r="G976" s="100"/>
      <c r="H976" s="100"/>
      <c r="I976" s="100"/>
      <c r="J976" s="100"/>
      <c r="K976" s="103"/>
    </row>
    <row r="977" spans="2:11" x14ac:dyDescent="0.2">
      <c r="B977" s="100"/>
      <c r="C977" s="100"/>
      <c r="D977" s="100"/>
      <c r="E977" s="100"/>
      <c r="F977" s="103"/>
      <c r="G977" s="100"/>
      <c r="H977" s="100"/>
      <c r="I977" s="100"/>
      <c r="J977" s="100"/>
      <c r="K977" s="103"/>
    </row>
    <row r="978" spans="2:11" x14ac:dyDescent="0.2">
      <c r="B978" s="100"/>
      <c r="C978" s="100"/>
      <c r="D978" s="100"/>
      <c r="E978" s="100"/>
      <c r="F978" s="103"/>
      <c r="G978" s="100"/>
      <c r="H978" s="100"/>
      <c r="I978" s="100"/>
      <c r="J978" s="100"/>
      <c r="K978" s="103"/>
    </row>
    <row r="979" spans="2:11" x14ac:dyDescent="0.2">
      <c r="B979" s="100"/>
      <c r="C979" s="100"/>
      <c r="D979" s="100"/>
      <c r="E979" s="100"/>
      <c r="F979" s="103"/>
      <c r="G979" s="100"/>
      <c r="H979" s="100"/>
      <c r="I979" s="100"/>
      <c r="J979" s="100"/>
      <c r="K979" s="103"/>
    </row>
    <row r="980" spans="2:11" x14ac:dyDescent="0.2">
      <c r="B980" s="100"/>
      <c r="C980" s="100"/>
      <c r="D980" s="100"/>
      <c r="E980" s="100"/>
      <c r="F980" s="103"/>
      <c r="G980" s="100"/>
      <c r="H980" s="100"/>
      <c r="I980" s="100"/>
      <c r="J980" s="100"/>
      <c r="K980" s="103"/>
    </row>
    <row r="981" spans="2:11" x14ac:dyDescent="0.2">
      <c r="B981" s="100"/>
      <c r="C981" s="100"/>
      <c r="D981" s="100"/>
      <c r="E981" s="100"/>
      <c r="F981" s="103"/>
      <c r="G981" s="100"/>
      <c r="H981" s="100"/>
      <c r="I981" s="100"/>
      <c r="J981" s="100"/>
      <c r="K981" s="103"/>
    </row>
    <row r="982" spans="2:11" x14ac:dyDescent="0.2">
      <c r="B982" s="100"/>
      <c r="C982" s="100"/>
      <c r="D982" s="100"/>
      <c r="E982" s="100"/>
      <c r="F982" s="103"/>
      <c r="G982" s="100"/>
      <c r="H982" s="100"/>
      <c r="I982" s="100"/>
      <c r="J982" s="100"/>
      <c r="K982" s="103"/>
    </row>
    <row r="983" spans="2:11" x14ac:dyDescent="0.2">
      <c r="B983" s="100"/>
      <c r="C983" s="100"/>
      <c r="D983" s="100"/>
      <c r="E983" s="100"/>
      <c r="F983" s="103"/>
      <c r="G983" s="100"/>
      <c r="H983" s="100"/>
      <c r="I983" s="100"/>
      <c r="J983" s="100"/>
      <c r="K983" s="103"/>
    </row>
    <row r="984" spans="2:11" x14ac:dyDescent="0.2">
      <c r="B984" s="100"/>
      <c r="C984" s="100"/>
      <c r="D984" s="100"/>
      <c r="E984" s="100"/>
      <c r="F984" s="103"/>
      <c r="G984" s="100"/>
      <c r="H984" s="100"/>
      <c r="I984" s="100"/>
      <c r="J984" s="100"/>
      <c r="K984" s="103"/>
    </row>
    <row r="985" spans="2:11" x14ac:dyDescent="0.2">
      <c r="B985" s="100"/>
      <c r="C985" s="100"/>
      <c r="D985" s="100"/>
      <c r="E985" s="100"/>
      <c r="F985" s="103"/>
      <c r="G985" s="100"/>
      <c r="H985" s="100"/>
      <c r="I985" s="100"/>
      <c r="J985" s="100"/>
      <c r="K985" s="103"/>
    </row>
    <row r="986" spans="2:11" x14ac:dyDescent="0.2">
      <c r="B986" s="100"/>
      <c r="C986" s="100"/>
      <c r="D986" s="100"/>
      <c r="E986" s="100"/>
      <c r="F986" s="103"/>
      <c r="G986" s="100"/>
      <c r="H986" s="100"/>
      <c r="I986" s="100"/>
      <c r="J986" s="100"/>
      <c r="K986" s="103"/>
    </row>
    <row r="987" spans="2:11" x14ac:dyDescent="0.2">
      <c r="B987" s="100"/>
      <c r="C987" s="100"/>
      <c r="D987" s="100"/>
      <c r="E987" s="100"/>
      <c r="F987" s="103"/>
      <c r="G987" s="100"/>
      <c r="H987" s="100"/>
      <c r="I987" s="100"/>
      <c r="J987" s="100"/>
      <c r="K987" s="103"/>
    </row>
    <row r="988" spans="2:11" x14ac:dyDescent="0.2">
      <c r="B988" s="100"/>
      <c r="C988" s="100"/>
      <c r="D988" s="100"/>
      <c r="E988" s="100"/>
      <c r="F988" s="103"/>
      <c r="G988" s="100"/>
      <c r="H988" s="100"/>
      <c r="I988" s="100"/>
      <c r="J988" s="100"/>
      <c r="K988" s="103"/>
    </row>
    <row r="989" spans="2:11" x14ac:dyDescent="0.2">
      <c r="B989" s="100"/>
      <c r="C989" s="100"/>
      <c r="D989" s="100"/>
      <c r="E989" s="100"/>
      <c r="F989" s="103"/>
      <c r="G989" s="100"/>
      <c r="H989" s="100"/>
      <c r="I989" s="100"/>
      <c r="J989" s="100"/>
      <c r="K989" s="103"/>
    </row>
    <row r="990" spans="2:11" x14ac:dyDescent="0.2">
      <c r="B990" s="100"/>
      <c r="C990" s="100"/>
      <c r="D990" s="100"/>
      <c r="E990" s="100"/>
      <c r="F990" s="103"/>
      <c r="G990" s="100"/>
      <c r="H990" s="100"/>
      <c r="I990" s="100"/>
      <c r="J990" s="100"/>
      <c r="K990" s="103"/>
    </row>
    <row r="991" spans="2:11" x14ac:dyDescent="0.2">
      <c r="B991" s="100"/>
      <c r="C991" s="100"/>
      <c r="D991" s="100"/>
      <c r="E991" s="100"/>
      <c r="F991" s="103"/>
      <c r="G991" s="100"/>
      <c r="H991" s="100"/>
      <c r="I991" s="100"/>
      <c r="J991" s="100"/>
      <c r="K991" s="103"/>
    </row>
    <row r="992" spans="2:11" x14ac:dyDescent="0.2">
      <c r="B992" s="100"/>
      <c r="C992" s="100"/>
      <c r="D992" s="100"/>
      <c r="E992" s="100"/>
      <c r="F992" s="103"/>
      <c r="G992" s="100"/>
      <c r="H992" s="100"/>
      <c r="I992" s="100"/>
      <c r="J992" s="100"/>
      <c r="K992" s="103"/>
    </row>
    <row r="993" spans="2:11" x14ac:dyDescent="0.2">
      <c r="B993" s="100"/>
      <c r="C993" s="100"/>
      <c r="D993" s="100"/>
      <c r="E993" s="100"/>
      <c r="F993" s="103"/>
      <c r="G993" s="100"/>
      <c r="H993" s="100"/>
      <c r="I993" s="100"/>
      <c r="J993" s="100"/>
      <c r="K993" s="103"/>
    </row>
    <row r="994" spans="2:11" x14ac:dyDescent="0.2">
      <c r="B994" s="100"/>
      <c r="C994" s="100"/>
      <c r="D994" s="100"/>
      <c r="E994" s="100"/>
      <c r="F994" s="103"/>
      <c r="G994" s="100"/>
      <c r="H994" s="100"/>
      <c r="I994" s="100"/>
      <c r="J994" s="100"/>
      <c r="K994" s="103"/>
    </row>
    <row r="995" spans="2:11" x14ac:dyDescent="0.2">
      <c r="B995" s="100"/>
      <c r="C995" s="100"/>
      <c r="D995" s="100"/>
      <c r="E995" s="100"/>
      <c r="F995" s="103"/>
      <c r="G995" s="100"/>
      <c r="H995" s="100"/>
      <c r="I995" s="100"/>
      <c r="J995" s="100"/>
      <c r="K995" s="103"/>
    </row>
    <row r="996" spans="2:11" x14ac:dyDescent="0.2">
      <c r="B996" s="100"/>
      <c r="C996" s="100"/>
      <c r="D996" s="100"/>
      <c r="E996" s="100"/>
      <c r="F996" s="103"/>
      <c r="G996" s="100"/>
      <c r="H996" s="100"/>
      <c r="I996" s="100"/>
      <c r="J996" s="100"/>
      <c r="K996" s="103"/>
    </row>
    <row r="997" spans="2:11" x14ac:dyDescent="0.2">
      <c r="B997" s="100"/>
      <c r="C997" s="100"/>
      <c r="D997" s="100"/>
      <c r="E997" s="100"/>
      <c r="F997" s="103"/>
      <c r="G997" s="100"/>
      <c r="H997" s="100"/>
      <c r="I997" s="100"/>
      <c r="J997" s="100"/>
      <c r="K997" s="103"/>
    </row>
    <row r="998" spans="2:11" x14ac:dyDescent="0.2">
      <c r="B998" s="100"/>
      <c r="C998" s="100"/>
      <c r="D998" s="100"/>
      <c r="E998" s="100"/>
      <c r="F998" s="103"/>
      <c r="G998" s="100"/>
      <c r="H998" s="100"/>
      <c r="I998" s="100"/>
      <c r="J998" s="100"/>
      <c r="K998" s="103"/>
    </row>
    <row r="999" spans="2:11" x14ac:dyDescent="0.2">
      <c r="B999" s="100"/>
      <c r="C999" s="100"/>
      <c r="D999" s="100"/>
      <c r="E999" s="100"/>
      <c r="F999" s="103"/>
      <c r="G999" s="100"/>
      <c r="H999" s="100"/>
      <c r="I999" s="100"/>
      <c r="J999" s="100"/>
      <c r="K999" s="103"/>
    </row>
    <row r="1000" spans="2:11" x14ac:dyDescent="0.2">
      <c r="B1000" s="100"/>
      <c r="C1000" s="100"/>
      <c r="D1000" s="100"/>
      <c r="E1000" s="100"/>
      <c r="F1000" s="103"/>
      <c r="G1000" s="100"/>
      <c r="H1000" s="100"/>
      <c r="I1000" s="100"/>
      <c r="J1000" s="100"/>
      <c r="K1000" s="103"/>
    </row>
    <row r="1001" spans="2:11" x14ac:dyDescent="0.2">
      <c r="B1001" s="100"/>
      <c r="C1001" s="100"/>
      <c r="D1001" s="100"/>
      <c r="E1001" s="100"/>
      <c r="F1001" s="103"/>
      <c r="G1001" s="100"/>
      <c r="H1001" s="100"/>
      <c r="I1001" s="100"/>
      <c r="J1001" s="100"/>
      <c r="K1001" s="103"/>
    </row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1001"/>
  <sheetViews>
    <sheetView showGridLines="0" workbookViewId="0">
      <pane ySplit="6" topLeftCell="A7" activePane="bottomLeft" state="frozen"/>
      <selection pane="bottomLeft" activeCell="A7" sqref="A7:XFD7"/>
    </sheetView>
  </sheetViews>
  <sheetFormatPr defaultColWidth="8.7109375" defaultRowHeight="12.75" x14ac:dyDescent="0.2"/>
  <cols>
    <col min="1" max="1" width="34.140625" style="94" customWidth="1"/>
    <col min="2" max="4" width="11.28515625" style="94" customWidth="1"/>
    <col min="5" max="5" width="11.5703125" style="94" customWidth="1"/>
    <col min="6" max="18" width="10.140625" style="94" customWidth="1"/>
    <col min="19" max="87" width="10.28515625" style="1" customWidth="1"/>
    <col min="88" max="16384" width="8.7109375" style="1"/>
  </cols>
  <sheetData>
    <row r="2" spans="1:6" ht="26.25" x14ac:dyDescent="0.5">
      <c r="A2" s="137" t="s">
        <v>259</v>
      </c>
      <c r="B2" s="137"/>
      <c r="C2" s="137"/>
      <c r="D2" s="137"/>
      <c r="E2" s="137"/>
    </row>
    <row r="3" spans="1:6" ht="21.75" x14ac:dyDescent="0.4">
      <c r="A3" s="138" t="s">
        <v>67</v>
      </c>
      <c r="B3" s="138"/>
      <c r="C3" s="138"/>
      <c r="D3" s="138"/>
      <c r="E3" s="138"/>
    </row>
    <row r="4" spans="1:6" ht="18" x14ac:dyDescent="0.35">
      <c r="A4" s="139" t="s">
        <v>509</v>
      </c>
      <c r="B4" s="139"/>
      <c r="C4" s="139"/>
      <c r="D4" s="139"/>
      <c r="E4" s="139"/>
    </row>
    <row r="6" spans="1:6" ht="26.25" thickBot="1" x14ac:dyDescent="0.25">
      <c r="A6" s="112" t="s">
        <v>0</v>
      </c>
      <c r="B6" s="113" t="s">
        <v>467</v>
      </c>
      <c r="C6" s="113" t="s">
        <v>495</v>
      </c>
      <c r="D6" s="113" t="s">
        <v>496</v>
      </c>
      <c r="E6" s="113" t="s">
        <v>497</v>
      </c>
    </row>
    <row r="7" spans="1:6" x14ac:dyDescent="0.2">
      <c r="A7" s="115"/>
      <c r="B7" s="104"/>
      <c r="C7" s="104"/>
      <c r="D7" s="104"/>
      <c r="E7" s="104"/>
      <c r="F7" s="106"/>
    </row>
    <row r="8" spans="1:6" ht="13.5" thickBot="1" x14ac:dyDescent="0.25">
      <c r="A8" s="116" t="s">
        <v>243</v>
      </c>
      <c r="B8" s="105"/>
      <c r="C8" s="105"/>
      <c r="D8" s="105"/>
      <c r="E8" s="105"/>
      <c r="F8" s="106"/>
    </row>
    <row r="9" spans="1:6" x14ac:dyDescent="0.2">
      <c r="A9" s="117" t="s">
        <v>131</v>
      </c>
      <c r="B9" s="104"/>
      <c r="C9" s="104"/>
      <c r="D9" s="104"/>
      <c r="E9" s="104"/>
      <c r="F9" s="106"/>
    </row>
    <row r="10" spans="1:6" x14ac:dyDescent="0.2">
      <c r="A10" s="117" t="s">
        <v>204</v>
      </c>
      <c r="B10" s="130">
        <v>0</v>
      </c>
      <c r="C10" s="130">
        <v>12640</v>
      </c>
      <c r="D10" s="130">
        <v>2137</v>
      </c>
      <c r="E10" s="130">
        <v>29069</v>
      </c>
      <c r="F10" s="106"/>
    </row>
    <row r="11" spans="1:6" x14ac:dyDescent="0.2">
      <c r="A11" s="117" t="s">
        <v>201</v>
      </c>
      <c r="B11" s="130">
        <v>114556</v>
      </c>
      <c r="C11" s="130">
        <v>134695</v>
      </c>
      <c r="D11" s="130">
        <v>160576</v>
      </c>
      <c r="E11" s="130">
        <v>177937</v>
      </c>
      <c r="F11" s="106"/>
    </row>
    <row r="12" spans="1:6" x14ac:dyDescent="0.2">
      <c r="A12" s="117" t="s">
        <v>58</v>
      </c>
      <c r="B12" s="130">
        <v>127033</v>
      </c>
      <c r="C12" s="130">
        <v>196194</v>
      </c>
      <c r="D12" s="130">
        <v>188141</v>
      </c>
      <c r="E12" s="130">
        <v>119149</v>
      </c>
      <c r="F12" s="106"/>
    </row>
    <row r="13" spans="1:6" x14ac:dyDescent="0.2">
      <c r="A13" s="117" t="s">
        <v>59</v>
      </c>
      <c r="B13" s="130">
        <v>25246</v>
      </c>
      <c r="C13" s="130">
        <v>31024</v>
      </c>
      <c r="D13" s="130">
        <v>17304</v>
      </c>
      <c r="E13" s="130">
        <v>19105</v>
      </c>
      <c r="F13" s="106"/>
    </row>
    <row r="14" spans="1:6" x14ac:dyDescent="0.2">
      <c r="A14" s="117" t="s">
        <v>223</v>
      </c>
      <c r="B14" s="130">
        <v>6452</v>
      </c>
      <c r="C14" s="130">
        <v>0</v>
      </c>
      <c r="D14" s="130">
        <v>0</v>
      </c>
      <c r="E14" s="130">
        <v>0</v>
      </c>
      <c r="F14" s="106"/>
    </row>
    <row r="15" spans="1:6" x14ac:dyDescent="0.2">
      <c r="A15" s="117" t="s">
        <v>152</v>
      </c>
      <c r="B15" s="130">
        <v>1069</v>
      </c>
      <c r="C15" s="130">
        <v>350</v>
      </c>
      <c r="D15" s="130">
        <v>191</v>
      </c>
      <c r="E15" s="130">
        <v>213</v>
      </c>
      <c r="F15" s="106"/>
    </row>
    <row r="16" spans="1:6" x14ac:dyDescent="0.2">
      <c r="A16" s="117" t="s">
        <v>413</v>
      </c>
      <c r="B16" s="130">
        <v>1836</v>
      </c>
      <c r="C16" s="130">
        <v>5332</v>
      </c>
      <c r="D16" s="130">
        <v>10090</v>
      </c>
      <c r="E16" s="130">
        <v>80</v>
      </c>
      <c r="F16" s="106"/>
    </row>
    <row r="17" spans="1:6" x14ac:dyDescent="0.2">
      <c r="A17" s="119" t="s">
        <v>170</v>
      </c>
      <c r="B17" s="131">
        <v>276191</v>
      </c>
      <c r="C17" s="131">
        <v>380234</v>
      </c>
      <c r="D17" s="131">
        <v>378439</v>
      </c>
      <c r="E17" s="131">
        <v>345553</v>
      </c>
      <c r="F17" s="106"/>
    </row>
    <row r="18" spans="1:6" x14ac:dyDescent="0.2">
      <c r="A18" s="117" t="s">
        <v>32</v>
      </c>
      <c r="B18" s="104"/>
      <c r="C18" s="104"/>
      <c r="D18" s="104"/>
      <c r="E18" s="104"/>
      <c r="F18" s="106"/>
    </row>
    <row r="19" spans="1:6" x14ac:dyDescent="0.2">
      <c r="A19" s="117" t="s">
        <v>287</v>
      </c>
      <c r="B19" s="130">
        <v>48633</v>
      </c>
      <c r="C19" s="130">
        <v>31937</v>
      </c>
      <c r="D19" s="130">
        <v>60426</v>
      </c>
      <c r="E19" s="130">
        <v>84096</v>
      </c>
      <c r="F19" s="106"/>
    </row>
    <row r="20" spans="1:6" x14ac:dyDescent="0.2">
      <c r="A20" s="119" t="s">
        <v>132</v>
      </c>
      <c r="B20" s="131">
        <v>48633</v>
      </c>
      <c r="C20" s="131">
        <v>31937</v>
      </c>
      <c r="D20" s="131">
        <v>60426</v>
      </c>
      <c r="E20" s="131">
        <v>84096</v>
      </c>
      <c r="F20" s="106"/>
    </row>
    <row r="21" spans="1:6" x14ac:dyDescent="0.2">
      <c r="A21" s="117" t="s">
        <v>113</v>
      </c>
      <c r="B21" s="104"/>
      <c r="C21" s="104"/>
      <c r="D21" s="104"/>
      <c r="E21" s="104"/>
      <c r="F21" s="106"/>
    </row>
    <row r="22" spans="1:6" x14ac:dyDescent="0.2">
      <c r="A22" s="117" t="s">
        <v>87</v>
      </c>
      <c r="B22" s="130">
        <v>-40891</v>
      </c>
      <c r="C22" s="130">
        <v>-27471</v>
      </c>
      <c r="D22" s="130">
        <v>-51438</v>
      </c>
      <c r="E22" s="130">
        <v>-117689</v>
      </c>
      <c r="F22" s="106"/>
    </row>
    <row r="23" spans="1:6" x14ac:dyDescent="0.2">
      <c r="A23" s="117" t="s">
        <v>171</v>
      </c>
      <c r="B23" s="130">
        <v>119400</v>
      </c>
      <c r="C23" s="130">
        <v>99000</v>
      </c>
      <c r="D23" s="130">
        <v>108300</v>
      </c>
      <c r="E23" s="130">
        <v>113000</v>
      </c>
      <c r="F23" s="106"/>
    </row>
    <row r="24" spans="1:6" x14ac:dyDescent="0.2">
      <c r="A24" s="117" t="s">
        <v>270</v>
      </c>
      <c r="B24" s="130">
        <v>1068</v>
      </c>
      <c r="C24" s="130">
        <v>1068</v>
      </c>
      <c r="D24" s="130">
        <v>1068</v>
      </c>
      <c r="E24" s="130">
        <v>1068</v>
      </c>
      <c r="F24" s="106"/>
    </row>
    <row r="25" spans="1:6" x14ac:dyDescent="0.2">
      <c r="A25" s="117" t="s">
        <v>244</v>
      </c>
      <c r="B25" s="130">
        <v>41888</v>
      </c>
      <c r="C25" s="130">
        <v>45827</v>
      </c>
      <c r="D25" s="130">
        <v>38493</v>
      </c>
      <c r="E25" s="130">
        <v>33693</v>
      </c>
      <c r="F25" s="106"/>
    </row>
    <row r="26" spans="1:6" x14ac:dyDescent="0.2">
      <c r="A26" s="117" t="s">
        <v>414</v>
      </c>
      <c r="B26" s="130">
        <v>26271</v>
      </c>
      <c r="C26" s="130">
        <v>27708</v>
      </c>
      <c r="D26" s="130">
        <v>26147</v>
      </c>
      <c r="E26" s="130">
        <v>26147</v>
      </c>
      <c r="F26" s="106"/>
    </row>
    <row r="27" spans="1:6" x14ac:dyDescent="0.2">
      <c r="A27" s="117" t="s">
        <v>172</v>
      </c>
      <c r="B27" s="130">
        <v>20374</v>
      </c>
      <c r="C27" s="130">
        <v>13237</v>
      </c>
      <c r="D27" s="130">
        <v>11249</v>
      </c>
      <c r="E27" s="130">
        <v>5149</v>
      </c>
      <c r="F27" s="106"/>
    </row>
    <row r="28" spans="1:6" x14ac:dyDescent="0.2">
      <c r="A28" s="117" t="s">
        <v>88</v>
      </c>
      <c r="B28" s="130">
        <v>6975</v>
      </c>
      <c r="C28" s="130">
        <v>6200</v>
      </c>
      <c r="D28" s="130">
        <v>5425</v>
      </c>
      <c r="E28" s="130">
        <v>4650</v>
      </c>
      <c r="F28" s="106"/>
    </row>
    <row r="29" spans="1:6" x14ac:dyDescent="0.2">
      <c r="A29" s="117" t="s">
        <v>153</v>
      </c>
      <c r="B29" s="130">
        <v>5000</v>
      </c>
      <c r="C29" s="130">
        <v>5000</v>
      </c>
      <c r="D29" s="130">
        <v>5000</v>
      </c>
      <c r="E29" s="130">
        <v>5000</v>
      </c>
      <c r="F29" s="106"/>
    </row>
    <row r="30" spans="1:6" x14ac:dyDescent="0.2">
      <c r="A30" s="119" t="s">
        <v>60</v>
      </c>
      <c r="B30" s="131">
        <v>180085</v>
      </c>
      <c r="C30" s="131">
        <v>170570</v>
      </c>
      <c r="D30" s="131">
        <v>144244</v>
      </c>
      <c r="E30" s="131">
        <v>71018</v>
      </c>
      <c r="F30" s="106"/>
    </row>
    <row r="31" spans="1:6" x14ac:dyDescent="0.2">
      <c r="A31" s="119" t="s">
        <v>202</v>
      </c>
      <c r="B31" s="131">
        <v>504908</v>
      </c>
      <c r="C31" s="131">
        <v>582741</v>
      </c>
      <c r="D31" s="131">
        <v>583109</v>
      </c>
      <c r="E31" s="131">
        <v>500666</v>
      </c>
      <c r="F31" s="106"/>
    </row>
    <row r="32" spans="1:6" x14ac:dyDescent="0.2">
      <c r="A32" s="115"/>
      <c r="B32" s="104"/>
      <c r="C32" s="104"/>
      <c r="D32" s="104"/>
      <c r="E32" s="104"/>
      <c r="F32" s="106"/>
    </row>
    <row r="33" spans="1:6" ht="13.5" thickBot="1" x14ac:dyDescent="0.25">
      <c r="A33" s="116" t="s">
        <v>288</v>
      </c>
      <c r="B33" s="105"/>
      <c r="C33" s="105"/>
      <c r="D33" s="105"/>
      <c r="E33" s="105"/>
      <c r="F33" s="106"/>
    </row>
    <row r="34" spans="1:6" x14ac:dyDescent="0.2">
      <c r="A34" s="117" t="s">
        <v>133</v>
      </c>
      <c r="B34" s="104"/>
      <c r="C34" s="104"/>
      <c r="D34" s="104"/>
      <c r="E34" s="104"/>
      <c r="F34" s="106"/>
    </row>
    <row r="35" spans="1:6" x14ac:dyDescent="0.2">
      <c r="A35" s="117" t="s">
        <v>221</v>
      </c>
      <c r="B35" s="130">
        <v>3940837</v>
      </c>
      <c r="C35" s="130">
        <v>3940837</v>
      </c>
      <c r="D35" s="130">
        <v>3940837</v>
      </c>
      <c r="E35" s="130">
        <v>3940837</v>
      </c>
      <c r="F35" s="106"/>
    </row>
    <row r="36" spans="1:6" x14ac:dyDescent="0.2">
      <c r="A36" s="117" t="s">
        <v>222</v>
      </c>
      <c r="B36" s="130">
        <v>4873664</v>
      </c>
      <c r="C36" s="130">
        <v>4873664</v>
      </c>
      <c r="D36" s="130">
        <v>4873664</v>
      </c>
      <c r="E36" s="130">
        <v>4873664</v>
      </c>
      <c r="F36" s="106"/>
    </row>
    <row r="37" spans="1:6" x14ac:dyDescent="0.2">
      <c r="A37" s="117" t="s">
        <v>89</v>
      </c>
      <c r="B37" s="130">
        <v>536733</v>
      </c>
      <c r="C37" s="130">
        <v>536733</v>
      </c>
      <c r="D37" s="130">
        <v>536733</v>
      </c>
      <c r="E37" s="130">
        <v>536733</v>
      </c>
      <c r="F37" s="106"/>
    </row>
    <row r="38" spans="1:6" x14ac:dyDescent="0.2">
      <c r="A38" s="117" t="s">
        <v>134</v>
      </c>
      <c r="B38" s="130">
        <v>4902058</v>
      </c>
      <c r="C38" s="130">
        <v>4914058</v>
      </c>
      <c r="D38" s="130">
        <v>4983058</v>
      </c>
      <c r="E38" s="130">
        <v>5194695</v>
      </c>
      <c r="F38" s="106"/>
    </row>
    <row r="39" spans="1:6" x14ac:dyDescent="0.2">
      <c r="A39" s="117" t="s">
        <v>90</v>
      </c>
      <c r="B39" s="130">
        <v>94646</v>
      </c>
      <c r="C39" s="130">
        <v>94646</v>
      </c>
      <c r="D39" s="130">
        <v>94646</v>
      </c>
      <c r="E39" s="130">
        <v>94646</v>
      </c>
      <c r="F39" s="106"/>
    </row>
    <row r="40" spans="1:6" x14ac:dyDescent="0.2">
      <c r="A40" s="117" t="s">
        <v>91</v>
      </c>
      <c r="B40" s="130">
        <v>-868268</v>
      </c>
      <c r="C40" s="130">
        <v>-878373</v>
      </c>
      <c r="D40" s="130">
        <v>-888842</v>
      </c>
      <c r="E40" s="130">
        <v>-898974</v>
      </c>
      <c r="F40" s="106"/>
    </row>
    <row r="41" spans="1:6" x14ac:dyDescent="0.2">
      <c r="A41" s="117" t="s">
        <v>11</v>
      </c>
      <c r="B41" s="104"/>
      <c r="C41" s="104"/>
      <c r="D41" s="104"/>
      <c r="E41" s="104"/>
      <c r="F41" s="106"/>
    </row>
    <row r="42" spans="1:6" x14ac:dyDescent="0.2">
      <c r="A42" s="117" t="s">
        <v>394</v>
      </c>
      <c r="B42" s="130">
        <v>-132257</v>
      </c>
      <c r="C42" s="130">
        <v>-133243</v>
      </c>
      <c r="D42" s="130">
        <v>-134266</v>
      </c>
      <c r="E42" s="130">
        <v>-135255</v>
      </c>
      <c r="F42" s="106"/>
    </row>
    <row r="43" spans="1:6" x14ac:dyDescent="0.2">
      <c r="A43" s="117" t="s">
        <v>173</v>
      </c>
      <c r="B43" s="130">
        <v>-3954842</v>
      </c>
      <c r="C43" s="130">
        <v>-3978449</v>
      </c>
      <c r="D43" s="130">
        <v>-4003547</v>
      </c>
      <c r="E43" s="130">
        <v>-4030216</v>
      </c>
      <c r="F43" s="106"/>
    </row>
    <row r="44" spans="1:6" x14ac:dyDescent="0.2">
      <c r="A44" s="117" t="s">
        <v>12</v>
      </c>
      <c r="B44" s="130">
        <v>-19131</v>
      </c>
      <c r="C44" s="130">
        <v>-20288</v>
      </c>
      <c r="D44" s="130">
        <v>-21487</v>
      </c>
      <c r="E44" s="130">
        <v>-22647</v>
      </c>
      <c r="F44" s="106"/>
    </row>
    <row r="45" spans="1:6" x14ac:dyDescent="0.2">
      <c r="A45" s="119" t="s">
        <v>271</v>
      </c>
      <c r="B45" s="131">
        <v>-4106229</v>
      </c>
      <c r="C45" s="131">
        <v>-4131981</v>
      </c>
      <c r="D45" s="131">
        <v>-4159299</v>
      </c>
      <c r="E45" s="131">
        <v>-4188119</v>
      </c>
      <c r="F45" s="106"/>
    </row>
    <row r="46" spans="1:6" x14ac:dyDescent="0.2">
      <c r="A46" s="119" t="s">
        <v>13</v>
      </c>
      <c r="B46" s="131">
        <v>9373441</v>
      </c>
      <c r="C46" s="131">
        <v>9349585</v>
      </c>
      <c r="D46" s="131">
        <v>9380797</v>
      </c>
      <c r="E46" s="131">
        <v>9553482</v>
      </c>
      <c r="F46" s="106"/>
    </row>
    <row r="47" spans="1:6" x14ac:dyDescent="0.2">
      <c r="A47" s="119" t="s">
        <v>256</v>
      </c>
      <c r="B47" s="131">
        <v>9373441</v>
      </c>
      <c r="C47" s="131">
        <v>9349585</v>
      </c>
      <c r="D47" s="131">
        <v>9380797</v>
      </c>
      <c r="E47" s="131">
        <v>9553482</v>
      </c>
      <c r="F47" s="106"/>
    </row>
    <row r="48" spans="1:6" ht="13.5" thickBot="1" x14ac:dyDescent="0.25">
      <c r="A48" s="121" t="s">
        <v>203</v>
      </c>
      <c r="B48" s="132">
        <v>9878349</v>
      </c>
      <c r="C48" s="132">
        <v>9932326</v>
      </c>
      <c r="D48" s="132">
        <v>9963906</v>
      </c>
      <c r="E48" s="132">
        <v>10054148</v>
      </c>
      <c r="F48" s="106"/>
    </row>
    <row r="49" spans="1:6" x14ac:dyDescent="0.2">
      <c r="A49" s="115"/>
      <c r="B49" s="104"/>
      <c r="C49" s="104"/>
      <c r="D49" s="104"/>
      <c r="E49" s="104"/>
      <c r="F49" s="106"/>
    </row>
    <row r="50" spans="1:6" ht="13.5" thickBot="1" x14ac:dyDescent="0.25">
      <c r="A50" s="116" t="s">
        <v>174</v>
      </c>
      <c r="B50" s="105"/>
      <c r="C50" s="105"/>
      <c r="D50" s="105"/>
      <c r="E50" s="105"/>
      <c r="F50" s="106"/>
    </row>
    <row r="51" spans="1:6" x14ac:dyDescent="0.2">
      <c r="A51" s="117" t="s">
        <v>131</v>
      </c>
      <c r="B51" s="104"/>
      <c r="C51" s="104"/>
      <c r="D51" s="104"/>
      <c r="E51" s="104"/>
      <c r="F51" s="106"/>
    </row>
    <row r="52" spans="1:6" x14ac:dyDescent="0.2">
      <c r="A52" s="117" t="s">
        <v>204</v>
      </c>
      <c r="B52" s="130">
        <v>53688</v>
      </c>
      <c r="C52" s="130">
        <v>0</v>
      </c>
      <c r="D52" s="130">
        <v>0</v>
      </c>
      <c r="E52" s="130">
        <v>0</v>
      </c>
      <c r="F52" s="106"/>
    </row>
    <row r="53" spans="1:6" x14ac:dyDescent="0.2">
      <c r="A53" s="117" t="s">
        <v>68</v>
      </c>
      <c r="B53" s="130">
        <v>8676</v>
      </c>
      <c r="C53" s="130">
        <v>0</v>
      </c>
      <c r="D53" s="130">
        <v>0</v>
      </c>
      <c r="E53" s="130">
        <v>0</v>
      </c>
      <c r="F53" s="106"/>
    </row>
    <row r="54" spans="1:6" x14ac:dyDescent="0.2">
      <c r="A54" s="117" t="s">
        <v>488</v>
      </c>
      <c r="B54" s="130">
        <v>1119</v>
      </c>
      <c r="C54" s="130">
        <v>1961</v>
      </c>
      <c r="D54" s="130">
        <v>29</v>
      </c>
      <c r="E54" s="130">
        <v>2190</v>
      </c>
      <c r="F54" s="106"/>
    </row>
    <row r="55" spans="1:6" x14ac:dyDescent="0.2">
      <c r="A55" s="119" t="s">
        <v>170</v>
      </c>
      <c r="B55" s="131">
        <v>63483</v>
      </c>
      <c r="C55" s="131">
        <v>1961</v>
      </c>
      <c r="D55" s="131">
        <v>29</v>
      </c>
      <c r="E55" s="131">
        <v>2190</v>
      </c>
      <c r="F55" s="106"/>
    </row>
    <row r="56" spans="1:6" x14ac:dyDescent="0.2">
      <c r="A56" s="117" t="s">
        <v>33</v>
      </c>
      <c r="B56" s="104"/>
      <c r="C56" s="104"/>
      <c r="D56" s="104"/>
      <c r="E56" s="104"/>
      <c r="F56" s="106"/>
    </row>
    <row r="57" spans="1:6" x14ac:dyDescent="0.2">
      <c r="A57" s="117" t="s">
        <v>14</v>
      </c>
      <c r="B57" s="130">
        <v>154998</v>
      </c>
      <c r="C57" s="130">
        <v>192915</v>
      </c>
      <c r="D57" s="130">
        <v>249630</v>
      </c>
      <c r="E57" s="130">
        <v>259600</v>
      </c>
      <c r="F57" s="106"/>
    </row>
    <row r="58" spans="1:6" x14ac:dyDescent="0.2">
      <c r="A58" s="119" t="s">
        <v>272</v>
      </c>
      <c r="B58" s="131">
        <v>154998</v>
      </c>
      <c r="C58" s="131">
        <v>192915</v>
      </c>
      <c r="D58" s="131">
        <v>249630</v>
      </c>
      <c r="E58" s="131">
        <v>259600</v>
      </c>
      <c r="F58" s="106"/>
    </row>
    <row r="59" spans="1:6" x14ac:dyDescent="0.2">
      <c r="A59" s="117" t="s">
        <v>135</v>
      </c>
      <c r="B59" s="104"/>
      <c r="C59" s="104"/>
      <c r="D59" s="104"/>
      <c r="E59" s="104"/>
      <c r="F59" s="106"/>
    </row>
    <row r="60" spans="1:6" x14ac:dyDescent="0.2">
      <c r="A60" s="117" t="s">
        <v>34</v>
      </c>
      <c r="B60" s="130">
        <v>0</v>
      </c>
      <c r="C60" s="130">
        <v>21644</v>
      </c>
      <c r="D60" s="130">
        <v>0</v>
      </c>
      <c r="E60" s="130">
        <v>0</v>
      </c>
      <c r="F60" s="106"/>
    </row>
    <row r="61" spans="1:6" x14ac:dyDescent="0.2">
      <c r="A61" s="117" t="s">
        <v>136</v>
      </c>
      <c r="B61" s="130">
        <v>124965</v>
      </c>
      <c r="C61" s="130">
        <v>122746</v>
      </c>
      <c r="D61" s="130">
        <v>122584</v>
      </c>
      <c r="E61" s="130">
        <v>127283</v>
      </c>
      <c r="F61" s="106"/>
    </row>
    <row r="62" spans="1:6" x14ac:dyDescent="0.2">
      <c r="A62" s="117" t="s">
        <v>92</v>
      </c>
      <c r="B62" s="130">
        <v>15300</v>
      </c>
      <c r="C62" s="130">
        <v>17000</v>
      </c>
      <c r="D62" s="130">
        <v>18700</v>
      </c>
      <c r="E62" s="130">
        <v>20400</v>
      </c>
      <c r="F62" s="106"/>
    </row>
    <row r="63" spans="1:6" x14ac:dyDescent="0.2">
      <c r="A63" s="117" t="s">
        <v>120</v>
      </c>
      <c r="B63" s="130">
        <v>0</v>
      </c>
      <c r="C63" s="130">
        <v>0</v>
      </c>
      <c r="D63" s="130">
        <v>0</v>
      </c>
      <c r="E63" s="130">
        <v>0</v>
      </c>
      <c r="F63" s="106"/>
    </row>
    <row r="64" spans="1:6" x14ac:dyDescent="0.2">
      <c r="A64" s="117" t="s">
        <v>137</v>
      </c>
      <c r="B64" s="130">
        <v>158493</v>
      </c>
      <c r="C64" s="130">
        <v>157762</v>
      </c>
      <c r="D64" s="130">
        <v>158957</v>
      </c>
      <c r="E64" s="130">
        <v>160684</v>
      </c>
      <c r="F64" s="106"/>
    </row>
    <row r="65" spans="1:6" x14ac:dyDescent="0.2">
      <c r="A65" s="117" t="s">
        <v>175</v>
      </c>
      <c r="B65" s="130">
        <v>6665</v>
      </c>
      <c r="C65" s="130">
        <v>6665</v>
      </c>
      <c r="D65" s="130">
        <v>6665</v>
      </c>
      <c r="E65" s="130">
        <v>6665</v>
      </c>
      <c r="F65" s="106"/>
    </row>
    <row r="66" spans="1:6" x14ac:dyDescent="0.2">
      <c r="A66" s="117" t="s">
        <v>154</v>
      </c>
      <c r="B66" s="130">
        <v>7994</v>
      </c>
      <c r="C66" s="130">
        <v>-19</v>
      </c>
      <c r="D66" s="130">
        <v>2640</v>
      </c>
      <c r="E66" s="130">
        <v>1463</v>
      </c>
      <c r="F66" s="106"/>
    </row>
    <row r="67" spans="1:6" x14ac:dyDescent="0.2">
      <c r="A67" s="117" t="s">
        <v>415</v>
      </c>
      <c r="B67" s="130">
        <v>516</v>
      </c>
      <c r="C67" s="130">
        <v>670</v>
      </c>
      <c r="D67" s="130">
        <v>670</v>
      </c>
      <c r="E67" s="130">
        <v>670</v>
      </c>
      <c r="F67" s="106"/>
    </row>
    <row r="68" spans="1:6" x14ac:dyDescent="0.2">
      <c r="A68" s="117" t="s">
        <v>176</v>
      </c>
      <c r="B68" s="130">
        <v>168600</v>
      </c>
      <c r="C68" s="130">
        <v>168600</v>
      </c>
      <c r="D68" s="130">
        <v>168600</v>
      </c>
      <c r="E68" s="130">
        <v>168600</v>
      </c>
      <c r="F68" s="106"/>
    </row>
    <row r="69" spans="1:6" x14ac:dyDescent="0.2">
      <c r="A69" s="117" t="s">
        <v>273</v>
      </c>
      <c r="B69" s="130">
        <v>-11155</v>
      </c>
      <c r="C69" s="130">
        <v>-10767</v>
      </c>
      <c r="D69" s="130">
        <v>-18087</v>
      </c>
      <c r="E69" s="130">
        <v>-76791</v>
      </c>
      <c r="F69" s="106"/>
    </row>
    <row r="70" spans="1:6" x14ac:dyDescent="0.2">
      <c r="A70" s="117" t="s">
        <v>205</v>
      </c>
      <c r="B70" s="130">
        <v>53004</v>
      </c>
      <c r="C70" s="130">
        <v>91503</v>
      </c>
      <c r="D70" s="130">
        <v>133038</v>
      </c>
      <c r="E70" s="130">
        <v>35725</v>
      </c>
      <c r="F70" s="106"/>
    </row>
    <row r="71" spans="1:6" x14ac:dyDescent="0.2">
      <c r="A71" s="117" t="s">
        <v>177</v>
      </c>
      <c r="B71" s="130">
        <v>22471</v>
      </c>
      <c r="C71" s="130">
        <v>54725</v>
      </c>
      <c r="D71" s="130">
        <v>21355</v>
      </c>
      <c r="E71" s="130">
        <v>20254</v>
      </c>
      <c r="F71" s="106"/>
    </row>
    <row r="72" spans="1:6" x14ac:dyDescent="0.2">
      <c r="A72" s="117" t="s">
        <v>61</v>
      </c>
      <c r="B72" s="130">
        <v>-1</v>
      </c>
      <c r="C72" s="130">
        <v>-1</v>
      </c>
      <c r="D72" s="130">
        <v>-1</v>
      </c>
      <c r="E72" s="130">
        <v>-1</v>
      </c>
      <c r="F72" s="106"/>
    </row>
    <row r="73" spans="1:6" x14ac:dyDescent="0.2">
      <c r="A73" s="117" t="s">
        <v>35</v>
      </c>
      <c r="B73" s="130">
        <v>75833</v>
      </c>
      <c r="C73" s="130">
        <v>75451</v>
      </c>
      <c r="D73" s="130">
        <v>81196</v>
      </c>
      <c r="E73" s="130">
        <v>65804</v>
      </c>
      <c r="F73" s="106"/>
    </row>
    <row r="74" spans="1:6" x14ac:dyDescent="0.2">
      <c r="A74" s="117" t="s">
        <v>155</v>
      </c>
      <c r="B74" s="130">
        <v>-67530</v>
      </c>
      <c r="C74" s="130">
        <v>-15530</v>
      </c>
      <c r="D74" s="130">
        <v>-22310</v>
      </c>
      <c r="E74" s="130">
        <v>-46770</v>
      </c>
      <c r="F74" s="106"/>
    </row>
    <row r="75" spans="1:6" x14ac:dyDescent="0.2">
      <c r="A75" s="117" t="s">
        <v>507</v>
      </c>
      <c r="B75" s="130">
        <v>0</v>
      </c>
      <c r="C75" s="130">
        <v>0</v>
      </c>
      <c r="D75" s="130">
        <v>-165</v>
      </c>
      <c r="E75" s="130">
        <v>-165</v>
      </c>
      <c r="F75" s="106"/>
    </row>
    <row r="76" spans="1:6" x14ac:dyDescent="0.2">
      <c r="A76" s="117" t="s">
        <v>15</v>
      </c>
      <c r="B76" s="130">
        <v>5274</v>
      </c>
      <c r="C76" s="130">
        <v>506</v>
      </c>
      <c r="D76" s="130">
        <v>3974</v>
      </c>
      <c r="E76" s="130">
        <v>5386</v>
      </c>
      <c r="F76" s="106"/>
    </row>
    <row r="77" spans="1:6" x14ac:dyDescent="0.2">
      <c r="A77" s="117" t="s">
        <v>114</v>
      </c>
      <c r="B77" s="130">
        <v>0</v>
      </c>
      <c r="C77" s="130">
        <v>4143</v>
      </c>
      <c r="D77" s="130">
        <v>4143</v>
      </c>
      <c r="E77" s="130">
        <v>4143</v>
      </c>
      <c r="F77" s="106"/>
    </row>
    <row r="78" spans="1:6" x14ac:dyDescent="0.2">
      <c r="A78" s="117" t="s">
        <v>143</v>
      </c>
      <c r="B78" s="130">
        <v>1428</v>
      </c>
      <c r="C78" s="130">
        <v>0</v>
      </c>
      <c r="D78" s="130">
        <v>-1428</v>
      </c>
      <c r="E78" s="130">
        <v>-2856</v>
      </c>
      <c r="F78" s="106"/>
    </row>
    <row r="79" spans="1:6" x14ac:dyDescent="0.2">
      <c r="A79" s="117" t="s">
        <v>115</v>
      </c>
      <c r="B79" s="130">
        <v>-1198</v>
      </c>
      <c r="C79" s="130">
        <v>-1834</v>
      </c>
      <c r="D79" s="130">
        <v>-5960</v>
      </c>
      <c r="E79" s="130">
        <v>-5960</v>
      </c>
      <c r="F79" s="106"/>
    </row>
    <row r="80" spans="1:6" x14ac:dyDescent="0.2">
      <c r="A80" s="117" t="s">
        <v>62</v>
      </c>
      <c r="B80" s="130">
        <v>10499</v>
      </c>
      <c r="C80" s="130">
        <v>10499</v>
      </c>
      <c r="D80" s="130">
        <v>10499</v>
      </c>
      <c r="E80" s="130">
        <v>10499</v>
      </c>
      <c r="F80" s="106"/>
    </row>
    <row r="81" spans="1:6" x14ac:dyDescent="0.2">
      <c r="A81" s="117" t="s">
        <v>207</v>
      </c>
      <c r="B81" s="130">
        <v>7978</v>
      </c>
      <c r="C81" s="130">
        <v>0</v>
      </c>
      <c r="D81" s="130">
        <v>0</v>
      </c>
      <c r="E81" s="130">
        <v>0</v>
      </c>
      <c r="F81" s="106"/>
    </row>
    <row r="82" spans="1:6" x14ac:dyDescent="0.2">
      <c r="A82" s="117" t="s">
        <v>36</v>
      </c>
      <c r="B82" s="130">
        <v>1330</v>
      </c>
      <c r="C82" s="130">
        <v>1300</v>
      </c>
      <c r="D82" s="130">
        <v>-344</v>
      </c>
      <c r="E82" s="130">
        <v>0</v>
      </c>
      <c r="F82" s="106"/>
    </row>
    <row r="83" spans="1:6" x14ac:dyDescent="0.2">
      <c r="A83" s="117" t="s">
        <v>224</v>
      </c>
      <c r="B83" s="130">
        <v>96897</v>
      </c>
      <c r="C83" s="130">
        <v>118719</v>
      </c>
      <c r="D83" s="130">
        <v>42200</v>
      </c>
      <c r="E83" s="130">
        <v>50967</v>
      </c>
      <c r="F83" s="106"/>
    </row>
    <row r="84" spans="1:6" x14ac:dyDescent="0.2">
      <c r="A84" s="117" t="s">
        <v>93</v>
      </c>
      <c r="B84" s="130">
        <v>98904</v>
      </c>
      <c r="C84" s="130">
        <v>49674</v>
      </c>
      <c r="D84" s="130">
        <v>54358</v>
      </c>
      <c r="E84" s="130">
        <v>55842</v>
      </c>
      <c r="F84" s="106"/>
    </row>
    <row r="85" spans="1:6" x14ac:dyDescent="0.2">
      <c r="A85" s="117" t="s">
        <v>138</v>
      </c>
      <c r="B85" s="130">
        <v>46712</v>
      </c>
      <c r="C85" s="130">
        <v>48646</v>
      </c>
      <c r="D85" s="130">
        <v>44063</v>
      </c>
      <c r="E85" s="130">
        <v>45723</v>
      </c>
      <c r="F85" s="106"/>
    </row>
    <row r="86" spans="1:6" x14ac:dyDescent="0.2">
      <c r="A86" s="117" t="s">
        <v>117</v>
      </c>
      <c r="B86" s="130">
        <v>10836</v>
      </c>
      <c r="C86" s="130">
        <v>8127</v>
      </c>
      <c r="D86" s="130">
        <v>5418</v>
      </c>
      <c r="E86" s="130">
        <v>2709</v>
      </c>
      <c r="F86" s="106"/>
    </row>
    <row r="87" spans="1:6" x14ac:dyDescent="0.2">
      <c r="A87" s="117" t="s">
        <v>63</v>
      </c>
      <c r="B87" s="130">
        <v>4570</v>
      </c>
      <c r="C87" s="130">
        <v>3929</v>
      </c>
      <c r="D87" s="130">
        <v>3284</v>
      </c>
      <c r="E87" s="130">
        <v>2635</v>
      </c>
      <c r="F87" s="106"/>
    </row>
    <row r="88" spans="1:6" x14ac:dyDescent="0.2">
      <c r="A88" s="117" t="s">
        <v>94</v>
      </c>
      <c r="B88" s="130">
        <v>136278</v>
      </c>
      <c r="C88" s="130">
        <v>136278</v>
      </c>
      <c r="D88" s="130">
        <v>158181</v>
      </c>
      <c r="E88" s="130">
        <v>158181</v>
      </c>
      <c r="F88" s="106"/>
    </row>
    <row r="89" spans="1:6" x14ac:dyDescent="0.2">
      <c r="A89" s="117" t="s">
        <v>289</v>
      </c>
      <c r="B89" s="130">
        <v>14219</v>
      </c>
      <c r="C89" s="130">
        <v>14219</v>
      </c>
      <c r="D89" s="130">
        <v>14219</v>
      </c>
      <c r="E89" s="130">
        <v>14219</v>
      </c>
      <c r="F89" s="106"/>
    </row>
    <row r="90" spans="1:6" x14ac:dyDescent="0.2">
      <c r="A90" s="117" t="s">
        <v>156</v>
      </c>
      <c r="B90" s="130">
        <v>5019</v>
      </c>
      <c r="C90" s="130">
        <v>5019</v>
      </c>
      <c r="D90" s="130">
        <v>4744</v>
      </c>
      <c r="E90" s="130">
        <v>4306</v>
      </c>
      <c r="F90" s="106"/>
    </row>
    <row r="91" spans="1:6" x14ac:dyDescent="0.2">
      <c r="A91" s="117" t="s">
        <v>320</v>
      </c>
      <c r="B91" s="130">
        <v>5718</v>
      </c>
      <c r="C91" s="130">
        <v>5718</v>
      </c>
      <c r="D91" s="130">
        <v>5718</v>
      </c>
      <c r="E91" s="130">
        <v>5718</v>
      </c>
      <c r="F91" s="106"/>
    </row>
    <row r="92" spans="1:6" x14ac:dyDescent="0.2">
      <c r="A92" s="117" t="s">
        <v>226</v>
      </c>
      <c r="B92" s="130">
        <v>-423</v>
      </c>
      <c r="C92" s="130">
        <v>-423</v>
      </c>
      <c r="D92" s="130">
        <v>-423</v>
      </c>
      <c r="E92" s="130">
        <v>-423</v>
      </c>
      <c r="F92" s="106"/>
    </row>
    <row r="93" spans="1:6" x14ac:dyDescent="0.2">
      <c r="A93" s="117" t="s">
        <v>64</v>
      </c>
      <c r="B93" s="130">
        <v>-4313</v>
      </c>
      <c r="C93" s="130">
        <v>-142</v>
      </c>
      <c r="D93" s="130">
        <v>-2709</v>
      </c>
      <c r="E93" s="130">
        <v>-3458</v>
      </c>
      <c r="F93" s="106"/>
    </row>
    <row r="94" spans="1:6" x14ac:dyDescent="0.2">
      <c r="A94" s="117" t="s">
        <v>157</v>
      </c>
      <c r="B94" s="130">
        <v>-7534</v>
      </c>
      <c r="C94" s="130">
        <v>-266</v>
      </c>
      <c r="D94" s="130">
        <v>-657</v>
      </c>
      <c r="E94" s="130">
        <v>-1544</v>
      </c>
      <c r="F94" s="106"/>
    </row>
    <row r="95" spans="1:6" x14ac:dyDescent="0.2">
      <c r="A95" s="117" t="s">
        <v>158</v>
      </c>
      <c r="B95" s="130">
        <v>-10086</v>
      </c>
      <c r="C95" s="130">
        <v>-499</v>
      </c>
      <c r="D95" s="130">
        <v>-1097</v>
      </c>
      <c r="E95" s="130">
        <v>-10664</v>
      </c>
      <c r="F95" s="106"/>
    </row>
    <row r="96" spans="1:6" x14ac:dyDescent="0.2">
      <c r="A96" s="117" t="s">
        <v>246</v>
      </c>
      <c r="B96" s="130">
        <v>-18765</v>
      </c>
      <c r="C96" s="130">
        <v>-2779</v>
      </c>
      <c r="D96" s="130">
        <v>4172</v>
      </c>
      <c r="E96" s="130">
        <v>-15021</v>
      </c>
      <c r="F96" s="106"/>
    </row>
    <row r="97" spans="1:6" x14ac:dyDescent="0.2">
      <c r="A97" s="117" t="s">
        <v>208</v>
      </c>
      <c r="B97" s="130">
        <v>560</v>
      </c>
      <c r="C97" s="130">
        <v>560</v>
      </c>
      <c r="D97" s="130">
        <v>560</v>
      </c>
      <c r="E97" s="130">
        <v>560</v>
      </c>
      <c r="F97" s="106"/>
    </row>
    <row r="98" spans="1:6" x14ac:dyDescent="0.2">
      <c r="A98" s="117" t="s">
        <v>416</v>
      </c>
      <c r="B98" s="130">
        <v>40259</v>
      </c>
      <c r="C98" s="130">
        <v>-14741</v>
      </c>
      <c r="D98" s="130">
        <v>403</v>
      </c>
      <c r="E98" s="130">
        <v>0</v>
      </c>
      <c r="F98" s="106"/>
    </row>
    <row r="99" spans="1:6" x14ac:dyDescent="0.2">
      <c r="A99" s="119" t="s">
        <v>95</v>
      </c>
      <c r="B99" s="131">
        <v>999318</v>
      </c>
      <c r="C99" s="131">
        <v>1077102</v>
      </c>
      <c r="D99" s="131">
        <v>1017161</v>
      </c>
      <c r="E99" s="131">
        <v>804783</v>
      </c>
      <c r="F99" s="106"/>
    </row>
    <row r="100" spans="1:6" x14ac:dyDescent="0.2">
      <c r="A100" s="119" t="s">
        <v>178</v>
      </c>
      <c r="B100" s="131">
        <v>1217799</v>
      </c>
      <c r="C100" s="131">
        <v>1271978</v>
      </c>
      <c r="D100" s="131">
        <v>1266820</v>
      </c>
      <c r="E100" s="131">
        <v>1066573</v>
      </c>
      <c r="F100" s="106"/>
    </row>
    <row r="101" spans="1:6" x14ac:dyDescent="0.2">
      <c r="A101" s="115"/>
      <c r="B101" s="104"/>
      <c r="C101" s="104"/>
      <c r="D101" s="104"/>
      <c r="E101" s="104"/>
      <c r="F101" s="106"/>
    </row>
    <row r="102" spans="1:6" ht="13.5" thickBot="1" x14ac:dyDescent="0.25">
      <c r="A102" s="116" t="s">
        <v>16</v>
      </c>
      <c r="B102" s="105"/>
      <c r="C102" s="105"/>
      <c r="D102" s="105"/>
      <c r="E102" s="105"/>
      <c r="F102" s="106"/>
    </row>
    <row r="103" spans="1:6" x14ac:dyDescent="0.2">
      <c r="A103" s="117" t="s">
        <v>17</v>
      </c>
      <c r="B103" s="104"/>
      <c r="C103" s="104"/>
      <c r="D103" s="104"/>
      <c r="E103" s="104"/>
      <c r="F103" s="106"/>
    </row>
    <row r="104" spans="1:6" x14ac:dyDescent="0.2">
      <c r="A104" s="117" t="s">
        <v>139</v>
      </c>
      <c r="B104" s="130">
        <v>19170</v>
      </c>
      <c r="C104" s="130">
        <v>17954</v>
      </c>
      <c r="D104" s="130">
        <v>16732</v>
      </c>
      <c r="E104" s="130">
        <v>304711</v>
      </c>
      <c r="F104" s="106"/>
    </row>
    <row r="105" spans="1:6" x14ac:dyDescent="0.2">
      <c r="A105" s="117" t="s">
        <v>321</v>
      </c>
      <c r="B105" s="130">
        <v>129202</v>
      </c>
      <c r="C105" s="130">
        <v>119402</v>
      </c>
      <c r="D105" s="130">
        <v>157451</v>
      </c>
      <c r="E105" s="130">
        <v>147556</v>
      </c>
      <c r="F105" s="106"/>
    </row>
    <row r="106" spans="1:6" x14ac:dyDescent="0.2">
      <c r="A106" s="117" t="s">
        <v>179</v>
      </c>
      <c r="B106" s="130">
        <v>44685</v>
      </c>
      <c r="C106" s="130">
        <v>42333</v>
      </c>
      <c r="D106" s="130">
        <v>39981</v>
      </c>
      <c r="E106" s="130">
        <v>37629</v>
      </c>
      <c r="F106" s="106"/>
    </row>
    <row r="107" spans="1:6" x14ac:dyDescent="0.2">
      <c r="A107" s="117" t="s">
        <v>118</v>
      </c>
      <c r="B107" s="130">
        <v>593</v>
      </c>
      <c r="C107" s="130">
        <v>161</v>
      </c>
      <c r="D107" s="130">
        <v>0</v>
      </c>
      <c r="E107" s="130">
        <v>0</v>
      </c>
      <c r="F107" s="106"/>
    </row>
    <row r="108" spans="1:6" x14ac:dyDescent="0.2">
      <c r="A108" s="117" t="s">
        <v>322</v>
      </c>
      <c r="B108" s="130">
        <v>11035</v>
      </c>
      <c r="C108" s="130">
        <v>10547</v>
      </c>
      <c r="D108" s="130">
        <v>10056</v>
      </c>
      <c r="E108" s="130">
        <v>9564</v>
      </c>
      <c r="F108" s="106"/>
    </row>
    <row r="109" spans="1:6" x14ac:dyDescent="0.2">
      <c r="A109" s="117" t="s">
        <v>65</v>
      </c>
      <c r="B109" s="130">
        <v>21872</v>
      </c>
      <c r="C109" s="130">
        <v>20997</v>
      </c>
      <c r="D109" s="130">
        <v>20122</v>
      </c>
      <c r="E109" s="130">
        <v>19247</v>
      </c>
      <c r="F109" s="106"/>
    </row>
    <row r="110" spans="1:6" x14ac:dyDescent="0.2">
      <c r="A110" s="119" t="s">
        <v>303</v>
      </c>
      <c r="B110" s="131">
        <v>226557</v>
      </c>
      <c r="C110" s="131">
        <v>211393</v>
      </c>
      <c r="D110" s="131">
        <v>244343</v>
      </c>
      <c r="E110" s="131">
        <v>518707</v>
      </c>
      <c r="F110" s="106"/>
    </row>
    <row r="111" spans="1:6" x14ac:dyDescent="0.2">
      <c r="A111" s="119" t="s">
        <v>140</v>
      </c>
      <c r="B111" s="131">
        <v>226557</v>
      </c>
      <c r="C111" s="131">
        <v>211393</v>
      </c>
      <c r="D111" s="131">
        <v>244343</v>
      </c>
      <c r="E111" s="131">
        <v>518707</v>
      </c>
      <c r="F111" s="106"/>
    </row>
    <row r="112" spans="1:6" ht="13.5" thickBot="1" x14ac:dyDescent="0.25">
      <c r="A112" s="121" t="s">
        <v>141</v>
      </c>
      <c r="B112" s="132">
        <v>1444356</v>
      </c>
      <c r="C112" s="132">
        <v>1483371</v>
      </c>
      <c r="D112" s="132">
        <v>1511163</v>
      </c>
      <c r="E112" s="132">
        <v>1585280</v>
      </c>
      <c r="F112" s="106"/>
    </row>
    <row r="113" spans="1:6" x14ac:dyDescent="0.2">
      <c r="A113" s="115"/>
      <c r="B113" s="104"/>
      <c r="C113" s="104"/>
      <c r="D113" s="104"/>
      <c r="E113" s="104"/>
      <c r="F113" s="106"/>
    </row>
    <row r="114" spans="1:6" ht="13.5" thickBot="1" x14ac:dyDescent="0.25">
      <c r="A114" s="121" t="s">
        <v>323</v>
      </c>
      <c r="B114" s="132">
        <v>8433993</v>
      </c>
      <c r="C114" s="132">
        <v>8448955</v>
      </c>
      <c r="D114" s="132">
        <v>8452743</v>
      </c>
      <c r="E114" s="132">
        <v>8468868</v>
      </c>
      <c r="F114" s="106"/>
    </row>
    <row r="115" spans="1:6" x14ac:dyDescent="0.2">
      <c r="A115" s="115"/>
      <c r="B115" s="104"/>
      <c r="C115" s="104"/>
      <c r="D115" s="104"/>
      <c r="E115" s="104"/>
      <c r="F115" s="106"/>
    </row>
    <row r="116" spans="1:6" ht="13.5" thickBot="1" x14ac:dyDescent="0.25">
      <c r="A116" s="116" t="s">
        <v>258</v>
      </c>
      <c r="B116" s="105"/>
      <c r="C116" s="105"/>
      <c r="D116" s="105"/>
      <c r="E116" s="105"/>
      <c r="F116" s="106"/>
    </row>
    <row r="117" spans="1:6" x14ac:dyDescent="0.2">
      <c r="A117" s="117" t="s">
        <v>66</v>
      </c>
      <c r="B117" s="104"/>
      <c r="C117" s="104"/>
      <c r="D117" s="104"/>
      <c r="E117" s="104"/>
      <c r="F117" s="106"/>
    </row>
    <row r="118" spans="1:6" x14ac:dyDescent="0.2">
      <c r="A118" s="117" t="s">
        <v>96</v>
      </c>
      <c r="B118" s="130">
        <v>1538434</v>
      </c>
      <c r="C118" s="130">
        <v>1538434</v>
      </c>
      <c r="D118" s="130">
        <v>1538434</v>
      </c>
      <c r="E118" s="130">
        <v>1538434</v>
      </c>
      <c r="F118" s="106"/>
    </row>
    <row r="119" spans="1:6" x14ac:dyDescent="0.2">
      <c r="A119" s="117" t="s">
        <v>37</v>
      </c>
      <c r="B119" s="130">
        <v>4154575</v>
      </c>
      <c r="C119" s="130">
        <v>4154575</v>
      </c>
      <c r="D119" s="130">
        <v>4154575</v>
      </c>
      <c r="E119" s="130">
        <v>4154575</v>
      </c>
      <c r="F119" s="106"/>
    </row>
    <row r="120" spans="1:6" x14ac:dyDescent="0.2">
      <c r="A120" s="119" t="s">
        <v>119</v>
      </c>
      <c r="B120" s="131">
        <v>5693009</v>
      </c>
      <c r="C120" s="131">
        <v>5693009</v>
      </c>
      <c r="D120" s="131">
        <v>5693009</v>
      </c>
      <c r="E120" s="131">
        <v>5693009</v>
      </c>
      <c r="F120" s="106"/>
    </row>
    <row r="121" spans="1:6" x14ac:dyDescent="0.2">
      <c r="A121" s="117" t="s">
        <v>248</v>
      </c>
      <c r="B121" s="104"/>
      <c r="C121" s="104"/>
      <c r="D121" s="104"/>
      <c r="E121" s="104"/>
      <c r="F121" s="106"/>
    </row>
    <row r="122" spans="1:6" x14ac:dyDescent="0.2">
      <c r="A122" s="117" t="s">
        <v>142</v>
      </c>
      <c r="B122" s="130">
        <v>2740984</v>
      </c>
      <c r="C122" s="130">
        <v>2755946</v>
      </c>
      <c r="D122" s="130">
        <v>2759734</v>
      </c>
      <c r="E122" s="130">
        <v>2775858</v>
      </c>
      <c r="F122" s="106"/>
    </row>
    <row r="123" spans="1:6" x14ac:dyDescent="0.2">
      <c r="A123" s="119" t="s">
        <v>274</v>
      </c>
      <c r="B123" s="131">
        <v>2740984</v>
      </c>
      <c r="C123" s="131">
        <v>2755946</v>
      </c>
      <c r="D123" s="131">
        <v>2759734</v>
      </c>
      <c r="E123" s="131">
        <v>2775858</v>
      </c>
      <c r="F123" s="106"/>
    </row>
    <row r="124" spans="1:6" x14ac:dyDescent="0.2">
      <c r="A124" s="119" t="s">
        <v>97</v>
      </c>
      <c r="B124" s="131">
        <v>8433993</v>
      </c>
      <c r="C124" s="131">
        <v>8448955</v>
      </c>
      <c r="D124" s="131">
        <v>8452743</v>
      </c>
      <c r="E124" s="131">
        <v>8468868</v>
      </c>
      <c r="F124" s="106"/>
    </row>
    <row r="125" spans="1:6" ht="13.5" thickBot="1" x14ac:dyDescent="0.25">
      <c r="A125" s="121" t="s">
        <v>159</v>
      </c>
      <c r="B125" s="132">
        <v>8433993</v>
      </c>
      <c r="C125" s="132">
        <v>8448955</v>
      </c>
      <c r="D125" s="132">
        <v>8452743</v>
      </c>
      <c r="E125" s="132">
        <v>8468868</v>
      </c>
      <c r="F125" s="106"/>
    </row>
    <row r="126" spans="1:6" x14ac:dyDescent="0.2">
      <c r="A126" s="115"/>
      <c r="B126" s="104"/>
      <c r="C126" s="104"/>
      <c r="D126" s="104"/>
      <c r="E126" s="104"/>
      <c r="F126" s="106"/>
    </row>
    <row r="127" spans="1:6" x14ac:dyDescent="0.2">
      <c r="B127" s="106"/>
      <c r="C127" s="106"/>
      <c r="D127" s="106"/>
      <c r="E127" s="106"/>
      <c r="F127" s="106"/>
    </row>
    <row r="128" spans="1:6" x14ac:dyDescent="0.2">
      <c r="B128" s="106"/>
      <c r="C128" s="106"/>
      <c r="D128" s="106"/>
      <c r="E128" s="106"/>
      <c r="F128" s="106"/>
    </row>
    <row r="129" spans="2:6" x14ac:dyDescent="0.2">
      <c r="B129" s="106"/>
      <c r="C129" s="106"/>
      <c r="D129" s="106"/>
      <c r="E129" s="106"/>
      <c r="F129" s="106"/>
    </row>
    <row r="130" spans="2:6" x14ac:dyDescent="0.2">
      <c r="B130" s="106"/>
      <c r="C130" s="106"/>
      <c r="D130" s="106"/>
      <c r="E130" s="106"/>
      <c r="F130" s="106"/>
    </row>
    <row r="131" spans="2:6" x14ac:dyDescent="0.2">
      <c r="B131" s="106"/>
      <c r="C131" s="106"/>
      <c r="D131" s="106"/>
      <c r="E131" s="106"/>
      <c r="F131" s="106"/>
    </row>
    <row r="132" spans="2:6" x14ac:dyDescent="0.2">
      <c r="B132" s="106"/>
      <c r="C132" s="106"/>
      <c r="D132" s="106"/>
      <c r="E132" s="106"/>
      <c r="F132" s="106"/>
    </row>
    <row r="133" spans="2:6" x14ac:dyDescent="0.2">
      <c r="B133" s="106"/>
      <c r="C133" s="106"/>
      <c r="D133" s="106"/>
      <c r="E133" s="106"/>
      <c r="F133" s="106"/>
    </row>
    <row r="134" spans="2:6" x14ac:dyDescent="0.2">
      <c r="B134" s="106"/>
      <c r="C134" s="106"/>
      <c r="D134" s="106"/>
      <c r="E134" s="106"/>
      <c r="F134" s="106"/>
    </row>
    <row r="135" spans="2:6" x14ac:dyDescent="0.2">
      <c r="B135" s="106"/>
      <c r="C135" s="106"/>
      <c r="D135" s="106"/>
      <c r="E135" s="106"/>
      <c r="F135" s="106"/>
    </row>
    <row r="136" spans="2:6" x14ac:dyDescent="0.2">
      <c r="B136" s="106"/>
      <c r="C136" s="106"/>
      <c r="D136" s="106"/>
      <c r="E136" s="106"/>
      <c r="F136" s="106"/>
    </row>
    <row r="137" spans="2:6" x14ac:dyDescent="0.2">
      <c r="B137" s="106"/>
      <c r="C137" s="106"/>
      <c r="D137" s="106"/>
      <c r="E137" s="106"/>
      <c r="F137" s="106"/>
    </row>
    <row r="138" spans="2:6" x14ac:dyDescent="0.2">
      <c r="B138" s="106"/>
      <c r="C138" s="106"/>
      <c r="D138" s="106"/>
      <c r="E138" s="106"/>
      <c r="F138" s="106"/>
    </row>
    <row r="139" spans="2:6" x14ac:dyDescent="0.2">
      <c r="B139" s="106"/>
      <c r="C139" s="106"/>
      <c r="D139" s="106"/>
      <c r="E139" s="106"/>
      <c r="F139" s="106"/>
    </row>
    <row r="140" spans="2:6" x14ac:dyDescent="0.2">
      <c r="B140" s="106"/>
      <c r="C140" s="106"/>
      <c r="D140" s="106"/>
      <c r="E140" s="106"/>
      <c r="F140" s="106"/>
    </row>
    <row r="141" spans="2:6" x14ac:dyDescent="0.2">
      <c r="B141" s="106"/>
      <c r="C141" s="106"/>
      <c r="D141" s="106"/>
      <c r="E141" s="106"/>
      <c r="F141" s="106"/>
    </row>
    <row r="142" spans="2:6" x14ac:dyDescent="0.2">
      <c r="B142" s="106"/>
      <c r="C142" s="106"/>
      <c r="D142" s="106"/>
      <c r="E142" s="106"/>
      <c r="F142" s="106"/>
    </row>
    <row r="143" spans="2:6" x14ac:dyDescent="0.2">
      <c r="B143" s="106"/>
      <c r="C143" s="106"/>
      <c r="D143" s="106"/>
      <c r="E143" s="106"/>
      <c r="F143" s="106"/>
    </row>
    <row r="144" spans="2:6" x14ac:dyDescent="0.2">
      <c r="B144" s="106"/>
      <c r="C144" s="106"/>
      <c r="D144" s="106"/>
      <c r="E144" s="106"/>
      <c r="F144" s="106"/>
    </row>
    <row r="145" spans="2:6" x14ac:dyDescent="0.2">
      <c r="B145" s="106"/>
      <c r="C145" s="106"/>
      <c r="D145" s="106"/>
      <c r="E145" s="106"/>
      <c r="F145" s="106"/>
    </row>
    <row r="146" spans="2:6" x14ac:dyDescent="0.2">
      <c r="B146" s="106"/>
      <c r="C146" s="106"/>
      <c r="D146" s="106"/>
      <c r="E146" s="106"/>
      <c r="F146" s="106"/>
    </row>
    <row r="147" spans="2:6" x14ac:dyDescent="0.2">
      <c r="B147" s="106"/>
      <c r="C147" s="106"/>
      <c r="D147" s="106"/>
      <c r="E147" s="106"/>
      <c r="F147" s="106"/>
    </row>
    <row r="148" spans="2:6" x14ac:dyDescent="0.2">
      <c r="B148" s="106"/>
      <c r="C148" s="106"/>
      <c r="D148" s="106"/>
      <c r="E148" s="106"/>
      <c r="F148" s="106"/>
    </row>
    <row r="149" spans="2:6" x14ac:dyDescent="0.2">
      <c r="B149" s="106"/>
      <c r="C149" s="106"/>
      <c r="D149" s="106"/>
      <c r="E149" s="106"/>
      <c r="F149" s="106"/>
    </row>
    <row r="150" spans="2:6" x14ac:dyDescent="0.2">
      <c r="B150" s="106"/>
      <c r="C150" s="106"/>
      <c r="D150" s="106"/>
      <c r="E150" s="106"/>
      <c r="F150" s="106"/>
    </row>
    <row r="151" spans="2:6" x14ac:dyDescent="0.2">
      <c r="B151" s="106"/>
      <c r="C151" s="106"/>
      <c r="D151" s="106"/>
      <c r="E151" s="106"/>
      <c r="F151" s="106"/>
    </row>
    <row r="152" spans="2:6" x14ac:dyDescent="0.2">
      <c r="B152" s="106"/>
      <c r="C152" s="106"/>
      <c r="D152" s="106"/>
      <c r="E152" s="106"/>
      <c r="F152" s="106"/>
    </row>
    <row r="153" spans="2:6" x14ac:dyDescent="0.2">
      <c r="B153" s="106"/>
      <c r="C153" s="106"/>
      <c r="D153" s="106"/>
      <c r="E153" s="106"/>
      <c r="F153" s="106"/>
    </row>
    <row r="154" spans="2:6" x14ac:dyDescent="0.2">
      <c r="B154" s="106"/>
      <c r="C154" s="106"/>
      <c r="D154" s="106"/>
      <c r="E154" s="106"/>
      <c r="F154" s="106"/>
    </row>
    <row r="155" spans="2:6" x14ac:dyDescent="0.2">
      <c r="B155" s="106"/>
      <c r="C155" s="106"/>
      <c r="D155" s="106"/>
      <c r="E155" s="106"/>
      <c r="F155" s="106"/>
    </row>
    <row r="156" spans="2:6" x14ac:dyDescent="0.2">
      <c r="B156" s="106"/>
      <c r="C156" s="106"/>
      <c r="D156" s="106"/>
      <c r="E156" s="106"/>
      <c r="F156" s="106"/>
    </row>
    <row r="157" spans="2:6" x14ac:dyDescent="0.2">
      <c r="B157" s="106"/>
      <c r="C157" s="106"/>
      <c r="D157" s="106"/>
      <c r="E157" s="106"/>
      <c r="F157" s="106"/>
    </row>
    <row r="158" spans="2:6" x14ac:dyDescent="0.2">
      <c r="B158" s="106"/>
      <c r="C158" s="106"/>
      <c r="D158" s="106"/>
      <c r="E158" s="106"/>
      <c r="F158" s="106"/>
    </row>
    <row r="159" spans="2:6" x14ac:dyDescent="0.2">
      <c r="B159" s="106"/>
      <c r="C159" s="106"/>
      <c r="D159" s="106"/>
      <c r="E159" s="106"/>
      <c r="F159" s="106"/>
    </row>
    <row r="160" spans="2:6" x14ac:dyDescent="0.2">
      <c r="B160" s="106"/>
      <c r="C160" s="106"/>
      <c r="D160" s="106"/>
      <c r="E160" s="106"/>
      <c r="F160" s="106"/>
    </row>
    <row r="161" spans="2:6" x14ac:dyDescent="0.2">
      <c r="B161" s="106"/>
      <c r="C161" s="106"/>
      <c r="D161" s="106"/>
      <c r="E161" s="106"/>
      <c r="F161" s="106"/>
    </row>
    <row r="162" spans="2:6" x14ac:dyDescent="0.2">
      <c r="B162" s="106"/>
      <c r="C162" s="106"/>
      <c r="D162" s="106"/>
      <c r="E162" s="106"/>
      <c r="F162" s="106"/>
    </row>
    <row r="163" spans="2:6" x14ac:dyDescent="0.2">
      <c r="B163" s="106"/>
      <c r="C163" s="106"/>
      <c r="D163" s="106"/>
      <c r="E163" s="106"/>
      <c r="F163" s="106"/>
    </row>
    <row r="164" spans="2:6" x14ac:dyDescent="0.2">
      <c r="B164" s="106"/>
      <c r="C164" s="106"/>
      <c r="D164" s="106"/>
      <c r="E164" s="106"/>
      <c r="F164" s="106"/>
    </row>
    <row r="165" spans="2:6" x14ac:dyDescent="0.2">
      <c r="B165" s="106"/>
      <c r="C165" s="106"/>
      <c r="D165" s="106"/>
      <c r="E165" s="106"/>
      <c r="F165" s="106"/>
    </row>
    <row r="166" spans="2:6" x14ac:dyDescent="0.2">
      <c r="B166" s="106"/>
      <c r="C166" s="106"/>
      <c r="D166" s="106"/>
      <c r="E166" s="106"/>
      <c r="F166" s="106"/>
    </row>
    <row r="167" spans="2:6" x14ac:dyDescent="0.2">
      <c r="B167" s="106"/>
      <c r="C167" s="106"/>
      <c r="D167" s="106"/>
      <c r="E167" s="106"/>
      <c r="F167" s="106"/>
    </row>
    <row r="168" spans="2:6" x14ac:dyDescent="0.2">
      <c r="B168" s="106"/>
      <c r="C168" s="106"/>
      <c r="D168" s="106"/>
      <c r="E168" s="106"/>
      <c r="F168" s="106"/>
    </row>
    <row r="169" spans="2:6" x14ac:dyDescent="0.2">
      <c r="B169" s="106"/>
      <c r="C169" s="106"/>
      <c r="D169" s="106"/>
      <c r="E169" s="106"/>
      <c r="F169" s="106"/>
    </row>
    <row r="170" spans="2:6" x14ac:dyDescent="0.2">
      <c r="B170" s="106"/>
      <c r="C170" s="106"/>
      <c r="D170" s="106"/>
      <c r="E170" s="106"/>
      <c r="F170" s="106"/>
    </row>
    <row r="171" spans="2:6" x14ac:dyDescent="0.2">
      <c r="B171" s="106"/>
      <c r="C171" s="106"/>
      <c r="D171" s="106"/>
      <c r="E171" s="106"/>
      <c r="F171" s="106"/>
    </row>
    <row r="172" spans="2:6" x14ac:dyDescent="0.2">
      <c r="B172" s="106"/>
      <c r="C172" s="106"/>
      <c r="D172" s="106"/>
      <c r="E172" s="106"/>
      <c r="F172" s="106"/>
    </row>
    <row r="173" spans="2:6" x14ac:dyDescent="0.2">
      <c r="B173" s="106"/>
      <c r="C173" s="106"/>
      <c r="D173" s="106"/>
      <c r="E173" s="106"/>
      <c r="F173" s="106"/>
    </row>
    <row r="174" spans="2:6" x14ac:dyDescent="0.2">
      <c r="B174" s="106"/>
      <c r="C174" s="106"/>
      <c r="D174" s="106"/>
      <c r="E174" s="106"/>
      <c r="F174" s="106"/>
    </row>
    <row r="175" spans="2:6" x14ac:dyDescent="0.2">
      <c r="B175" s="106"/>
      <c r="C175" s="106"/>
      <c r="D175" s="106"/>
      <c r="E175" s="106"/>
      <c r="F175" s="106"/>
    </row>
    <row r="176" spans="2:6" x14ac:dyDescent="0.2">
      <c r="B176" s="106"/>
      <c r="C176" s="106"/>
      <c r="D176" s="106"/>
      <c r="E176" s="106"/>
      <c r="F176" s="106"/>
    </row>
    <row r="177" spans="2:6" x14ac:dyDescent="0.2">
      <c r="B177" s="106"/>
      <c r="C177" s="106"/>
      <c r="D177" s="106"/>
      <c r="E177" s="106"/>
      <c r="F177" s="106"/>
    </row>
    <row r="178" spans="2:6" x14ac:dyDescent="0.2">
      <c r="B178" s="106"/>
      <c r="C178" s="106"/>
      <c r="D178" s="106"/>
      <c r="E178" s="106"/>
      <c r="F178" s="106"/>
    </row>
    <row r="179" spans="2:6" x14ac:dyDescent="0.2">
      <c r="B179" s="106"/>
      <c r="C179" s="106"/>
      <c r="D179" s="106"/>
      <c r="E179" s="106"/>
      <c r="F179" s="106"/>
    </row>
    <row r="180" spans="2:6" x14ac:dyDescent="0.2">
      <c r="B180" s="106"/>
      <c r="C180" s="106"/>
      <c r="D180" s="106"/>
      <c r="E180" s="106"/>
      <c r="F180" s="106"/>
    </row>
    <row r="181" spans="2:6" x14ac:dyDescent="0.2">
      <c r="B181" s="106"/>
      <c r="C181" s="106"/>
      <c r="D181" s="106"/>
      <c r="E181" s="106"/>
      <c r="F181" s="106"/>
    </row>
    <row r="182" spans="2:6" x14ac:dyDescent="0.2">
      <c r="B182" s="106"/>
      <c r="C182" s="106"/>
      <c r="D182" s="106"/>
      <c r="E182" s="106"/>
      <c r="F182" s="106"/>
    </row>
    <row r="183" spans="2:6" x14ac:dyDescent="0.2">
      <c r="B183" s="106"/>
      <c r="C183" s="106"/>
      <c r="D183" s="106"/>
      <c r="E183" s="106"/>
      <c r="F183" s="106"/>
    </row>
    <row r="184" spans="2:6" x14ac:dyDescent="0.2">
      <c r="B184" s="106"/>
      <c r="C184" s="106"/>
      <c r="D184" s="106"/>
      <c r="E184" s="106"/>
      <c r="F184" s="106"/>
    </row>
    <row r="185" spans="2:6" x14ac:dyDescent="0.2">
      <c r="B185" s="106"/>
      <c r="C185" s="106"/>
      <c r="D185" s="106"/>
      <c r="E185" s="106"/>
      <c r="F185" s="106"/>
    </row>
    <row r="186" spans="2:6" x14ac:dyDescent="0.2">
      <c r="B186" s="106"/>
      <c r="C186" s="106"/>
      <c r="D186" s="106"/>
      <c r="E186" s="106"/>
      <c r="F186" s="106"/>
    </row>
    <row r="187" spans="2:6" x14ac:dyDescent="0.2">
      <c r="B187" s="106"/>
      <c r="C187" s="106"/>
      <c r="D187" s="106"/>
      <c r="E187" s="106"/>
      <c r="F187" s="106"/>
    </row>
    <row r="188" spans="2:6" x14ac:dyDescent="0.2">
      <c r="B188" s="106"/>
      <c r="C188" s="106"/>
      <c r="D188" s="106"/>
      <c r="E188" s="106"/>
      <c r="F188" s="106"/>
    </row>
    <row r="189" spans="2:6" x14ac:dyDescent="0.2">
      <c r="B189" s="106"/>
      <c r="C189" s="106"/>
      <c r="D189" s="106"/>
      <c r="E189" s="106"/>
      <c r="F189" s="106"/>
    </row>
    <row r="190" spans="2:6" x14ac:dyDescent="0.2">
      <c r="B190" s="106"/>
      <c r="C190" s="106"/>
      <c r="D190" s="106"/>
      <c r="E190" s="106"/>
      <c r="F190" s="106"/>
    </row>
    <row r="191" spans="2:6" x14ac:dyDescent="0.2">
      <c r="B191" s="106"/>
      <c r="C191" s="106"/>
      <c r="D191" s="106"/>
      <c r="E191" s="106"/>
      <c r="F191" s="106"/>
    </row>
    <row r="192" spans="2:6" x14ac:dyDescent="0.2">
      <c r="B192" s="106"/>
      <c r="C192" s="106"/>
      <c r="D192" s="106"/>
      <c r="E192" s="106"/>
      <c r="F192" s="106"/>
    </row>
    <row r="193" spans="2:6" x14ac:dyDescent="0.2">
      <c r="B193" s="106"/>
      <c r="C193" s="106"/>
      <c r="D193" s="106"/>
      <c r="E193" s="106"/>
      <c r="F193" s="106"/>
    </row>
    <row r="194" spans="2:6" x14ac:dyDescent="0.2">
      <c r="B194" s="106"/>
      <c r="C194" s="106"/>
      <c r="D194" s="106"/>
      <c r="E194" s="106"/>
      <c r="F194" s="106"/>
    </row>
    <row r="195" spans="2:6" x14ac:dyDescent="0.2">
      <c r="B195" s="106"/>
      <c r="C195" s="106"/>
      <c r="D195" s="106"/>
      <c r="E195" s="106"/>
      <c r="F195" s="106"/>
    </row>
    <row r="196" spans="2:6" x14ac:dyDescent="0.2">
      <c r="B196" s="106"/>
      <c r="C196" s="106"/>
      <c r="D196" s="106"/>
      <c r="E196" s="106"/>
      <c r="F196" s="106"/>
    </row>
    <row r="197" spans="2:6" x14ac:dyDescent="0.2">
      <c r="B197" s="106"/>
      <c r="C197" s="106"/>
      <c r="D197" s="106"/>
      <c r="E197" s="106"/>
      <c r="F197" s="106"/>
    </row>
    <row r="198" spans="2:6" x14ac:dyDescent="0.2">
      <c r="B198" s="106"/>
      <c r="C198" s="106"/>
      <c r="D198" s="106"/>
      <c r="E198" s="106"/>
      <c r="F198" s="106"/>
    </row>
    <row r="199" spans="2:6" x14ac:dyDescent="0.2">
      <c r="B199" s="106"/>
      <c r="C199" s="106"/>
      <c r="D199" s="106"/>
      <c r="E199" s="106"/>
      <c r="F199" s="106"/>
    </row>
    <row r="200" spans="2:6" x14ac:dyDescent="0.2">
      <c r="B200" s="106"/>
      <c r="C200" s="106"/>
      <c r="D200" s="106"/>
      <c r="E200" s="106"/>
      <c r="F200" s="106"/>
    </row>
    <row r="201" spans="2:6" x14ac:dyDescent="0.2">
      <c r="B201" s="106"/>
      <c r="C201" s="106"/>
      <c r="D201" s="106"/>
      <c r="E201" s="106"/>
      <c r="F201" s="106"/>
    </row>
    <row r="202" spans="2:6" x14ac:dyDescent="0.2">
      <c r="B202" s="106"/>
      <c r="C202" s="106"/>
      <c r="D202" s="106"/>
      <c r="E202" s="106"/>
      <c r="F202" s="106"/>
    </row>
    <row r="203" spans="2:6" x14ac:dyDescent="0.2">
      <c r="B203" s="106"/>
      <c r="C203" s="106"/>
      <c r="D203" s="106"/>
      <c r="E203" s="106"/>
      <c r="F203" s="106"/>
    </row>
    <row r="204" spans="2:6" x14ac:dyDescent="0.2">
      <c r="B204" s="106"/>
      <c r="C204" s="106"/>
      <c r="D204" s="106"/>
      <c r="E204" s="106"/>
      <c r="F204" s="106"/>
    </row>
    <row r="205" spans="2:6" x14ac:dyDescent="0.2">
      <c r="B205" s="106"/>
      <c r="C205" s="106"/>
      <c r="D205" s="106"/>
      <c r="E205" s="106"/>
      <c r="F205" s="106"/>
    </row>
    <row r="206" spans="2:6" x14ac:dyDescent="0.2">
      <c r="B206" s="106"/>
      <c r="C206" s="106"/>
      <c r="D206" s="106"/>
      <c r="E206" s="106"/>
      <c r="F206" s="106"/>
    </row>
    <row r="207" spans="2:6" x14ac:dyDescent="0.2">
      <c r="B207" s="106"/>
      <c r="C207" s="106"/>
      <c r="D207" s="106"/>
      <c r="E207" s="106"/>
      <c r="F207" s="106"/>
    </row>
    <row r="208" spans="2:6" x14ac:dyDescent="0.2">
      <c r="B208" s="106"/>
      <c r="C208" s="106"/>
      <c r="D208" s="106"/>
      <c r="E208" s="106"/>
      <c r="F208" s="106"/>
    </row>
    <row r="209" spans="2:6" x14ac:dyDescent="0.2">
      <c r="B209" s="106"/>
      <c r="C209" s="106"/>
      <c r="D209" s="106"/>
      <c r="E209" s="106"/>
      <c r="F209" s="106"/>
    </row>
    <row r="210" spans="2:6" x14ac:dyDescent="0.2">
      <c r="B210" s="106"/>
      <c r="C210" s="106"/>
      <c r="D210" s="106"/>
      <c r="E210" s="106"/>
      <c r="F210" s="106"/>
    </row>
    <row r="211" spans="2:6" x14ac:dyDescent="0.2">
      <c r="B211" s="106"/>
      <c r="C211" s="106"/>
      <c r="D211" s="106"/>
      <c r="E211" s="106"/>
      <c r="F211" s="106"/>
    </row>
    <row r="212" spans="2:6" x14ac:dyDescent="0.2">
      <c r="B212" s="106"/>
      <c r="C212" s="106"/>
      <c r="D212" s="106"/>
      <c r="E212" s="106"/>
      <c r="F212" s="106"/>
    </row>
    <row r="213" spans="2:6" x14ac:dyDescent="0.2">
      <c r="B213" s="106"/>
      <c r="C213" s="106"/>
      <c r="D213" s="106"/>
      <c r="E213" s="106"/>
      <c r="F213" s="106"/>
    </row>
    <row r="214" spans="2:6" x14ac:dyDescent="0.2">
      <c r="B214" s="106"/>
      <c r="C214" s="106"/>
      <c r="D214" s="106"/>
      <c r="E214" s="106"/>
      <c r="F214" s="106"/>
    </row>
    <row r="215" spans="2:6" x14ac:dyDescent="0.2">
      <c r="B215" s="106"/>
      <c r="C215" s="106"/>
      <c r="D215" s="106"/>
      <c r="E215" s="106"/>
      <c r="F215" s="106"/>
    </row>
    <row r="216" spans="2:6" x14ac:dyDescent="0.2">
      <c r="B216" s="106"/>
      <c r="C216" s="106"/>
      <c r="D216" s="106"/>
      <c r="E216" s="106"/>
      <c r="F216" s="106"/>
    </row>
    <row r="217" spans="2:6" x14ac:dyDescent="0.2">
      <c r="B217" s="106"/>
      <c r="C217" s="106"/>
      <c r="D217" s="106"/>
      <c r="E217" s="106"/>
      <c r="F217" s="106"/>
    </row>
    <row r="218" spans="2:6" x14ac:dyDescent="0.2">
      <c r="B218" s="106"/>
      <c r="C218" s="106"/>
      <c r="D218" s="106"/>
      <c r="E218" s="106"/>
      <c r="F218" s="106"/>
    </row>
    <row r="219" spans="2:6" x14ac:dyDescent="0.2">
      <c r="B219" s="106"/>
      <c r="C219" s="106"/>
      <c r="D219" s="106"/>
      <c r="E219" s="106"/>
      <c r="F219" s="106"/>
    </row>
    <row r="220" spans="2:6" x14ac:dyDescent="0.2">
      <c r="B220" s="106"/>
      <c r="C220" s="106"/>
      <c r="D220" s="106"/>
      <c r="E220" s="106"/>
      <c r="F220" s="106"/>
    </row>
    <row r="221" spans="2:6" x14ac:dyDescent="0.2">
      <c r="B221" s="106"/>
      <c r="C221" s="106"/>
      <c r="D221" s="106"/>
      <c r="E221" s="106"/>
      <c r="F221" s="106"/>
    </row>
    <row r="222" spans="2:6" x14ac:dyDescent="0.2">
      <c r="B222" s="106"/>
      <c r="C222" s="106"/>
      <c r="D222" s="106"/>
      <c r="E222" s="106"/>
      <c r="F222" s="106"/>
    </row>
    <row r="223" spans="2:6" x14ac:dyDescent="0.2">
      <c r="B223" s="106"/>
      <c r="C223" s="106"/>
      <c r="D223" s="106"/>
      <c r="E223" s="106"/>
      <c r="F223" s="106"/>
    </row>
    <row r="224" spans="2:6" x14ac:dyDescent="0.2">
      <c r="B224" s="106"/>
      <c r="C224" s="106"/>
      <c r="D224" s="106"/>
      <c r="E224" s="106"/>
      <c r="F224" s="106"/>
    </row>
    <row r="225" spans="2:6" x14ac:dyDescent="0.2">
      <c r="B225" s="106"/>
      <c r="C225" s="106"/>
      <c r="D225" s="106"/>
      <c r="E225" s="106"/>
      <c r="F225" s="106"/>
    </row>
    <row r="226" spans="2:6" x14ac:dyDescent="0.2">
      <c r="B226" s="106"/>
      <c r="C226" s="106"/>
      <c r="D226" s="106"/>
      <c r="E226" s="106"/>
      <c r="F226" s="106"/>
    </row>
    <row r="227" spans="2:6" x14ac:dyDescent="0.2">
      <c r="B227" s="106"/>
      <c r="C227" s="106"/>
      <c r="D227" s="106"/>
      <c r="E227" s="106"/>
      <c r="F227" s="106"/>
    </row>
    <row r="228" spans="2:6" x14ac:dyDescent="0.2">
      <c r="B228" s="106"/>
      <c r="C228" s="106"/>
      <c r="D228" s="106"/>
      <c r="E228" s="106"/>
      <c r="F228" s="106"/>
    </row>
    <row r="229" spans="2:6" x14ac:dyDescent="0.2">
      <c r="B229" s="106"/>
      <c r="C229" s="106"/>
      <c r="D229" s="106"/>
      <c r="E229" s="106"/>
      <c r="F229" s="106"/>
    </row>
    <row r="230" spans="2:6" x14ac:dyDescent="0.2">
      <c r="B230" s="106"/>
      <c r="C230" s="106"/>
      <c r="D230" s="106"/>
      <c r="E230" s="106"/>
      <c r="F230" s="106"/>
    </row>
    <row r="231" spans="2:6" x14ac:dyDescent="0.2">
      <c r="B231" s="106"/>
      <c r="C231" s="106"/>
      <c r="D231" s="106"/>
      <c r="E231" s="106"/>
      <c r="F231" s="106"/>
    </row>
    <row r="232" spans="2:6" x14ac:dyDescent="0.2">
      <c r="B232" s="106"/>
      <c r="C232" s="106"/>
      <c r="D232" s="106"/>
      <c r="E232" s="106"/>
      <c r="F232" s="106"/>
    </row>
    <row r="233" spans="2:6" x14ac:dyDescent="0.2">
      <c r="B233" s="106"/>
      <c r="C233" s="106"/>
      <c r="D233" s="106"/>
      <c r="E233" s="106"/>
      <c r="F233" s="106"/>
    </row>
    <row r="234" spans="2:6" x14ac:dyDescent="0.2">
      <c r="B234" s="106"/>
      <c r="C234" s="106"/>
      <c r="D234" s="106"/>
      <c r="E234" s="106"/>
      <c r="F234" s="106"/>
    </row>
    <row r="235" spans="2:6" x14ac:dyDescent="0.2">
      <c r="B235" s="106"/>
      <c r="C235" s="106"/>
      <c r="D235" s="106"/>
      <c r="E235" s="106"/>
      <c r="F235" s="106"/>
    </row>
    <row r="236" spans="2:6" x14ac:dyDescent="0.2">
      <c r="B236" s="106"/>
      <c r="C236" s="106"/>
      <c r="D236" s="106"/>
      <c r="E236" s="106"/>
      <c r="F236" s="106"/>
    </row>
    <row r="237" spans="2:6" x14ac:dyDescent="0.2">
      <c r="B237" s="106"/>
      <c r="C237" s="106"/>
      <c r="D237" s="106"/>
      <c r="E237" s="106"/>
      <c r="F237" s="106"/>
    </row>
    <row r="238" spans="2:6" x14ac:dyDescent="0.2">
      <c r="B238" s="106"/>
      <c r="C238" s="106"/>
      <c r="D238" s="106"/>
      <c r="E238" s="106"/>
      <c r="F238" s="106"/>
    </row>
    <row r="239" spans="2:6" x14ac:dyDescent="0.2">
      <c r="B239" s="106"/>
      <c r="C239" s="106"/>
      <c r="D239" s="106"/>
      <c r="E239" s="106"/>
      <c r="F239" s="106"/>
    </row>
    <row r="240" spans="2:6" x14ac:dyDescent="0.2">
      <c r="B240" s="106"/>
      <c r="C240" s="106"/>
      <c r="D240" s="106"/>
      <c r="E240" s="106"/>
      <c r="F240" s="106"/>
    </row>
    <row r="241" spans="2:6" x14ac:dyDescent="0.2">
      <c r="B241" s="106"/>
      <c r="C241" s="106"/>
      <c r="D241" s="106"/>
      <c r="E241" s="106"/>
      <c r="F241" s="106"/>
    </row>
    <row r="242" spans="2:6" x14ac:dyDescent="0.2">
      <c r="B242" s="106"/>
      <c r="C242" s="106"/>
      <c r="D242" s="106"/>
      <c r="E242" s="106"/>
      <c r="F242" s="106"/>
    </row>
    <row r="243" spans="2:6" x14ac:dyDescent="0.2">
      <c r="B243" s="106"/>
      <c r="C243" s="106"/>
      <c r="D243" s="106"/>
      <c r="E243" s="106"/>
      <c r="F243" s="106"/>
    </row>
    <row r="244" spans="2:6" x14ac:dyDescent="0.2">
      <c r="B244" s="106"/>
      <c r="C244" s="106"/>
      <c r="D244" s="106"/>
      <c r="E244" s="106"/>
      <c r="F244" s="106"/>
    </row>
    <row r="245" spans="2:6" x14ac:dyDescent="0.2">
      <c r="B245" s="106"/>
      <c r="C245" s="106"/>
      <c r="D245" s="106"/>
      <c r="E245" s="106"/>
      <c r="F245" s="106"/>
    </row>
    <row r="246" spans="2:6" x14ac:dyDescent="0.2">
      <c r="B246" s="106"/>
      <c r="C246" s="106"/>
      <c r="D246" s="106"/>
      <c r="E246" s="106"/>
      <c r="F246" s="106"/>
    </row>
    <row r="247" spans="2:6" x14ac:dyDescent="0.2">
      <c r="B247" s="106"/>
      <c r="C247" s="106"/>
      <c r="D247" s="106"/>
      <c r="E247" s="106"/>
      <c r="F247" s="106"/>
    </row>
    <row r="248" spans="2:6" x14ac:dyDescent="0.2">
      <c r="B248" s="106"/>
      <c r="C248" s="106"/>
      <c r="D248" s="106"/>
      <c r="E248" s="106"/>
      <c r="F248" s="106"/>
    </row>
    <row r="249" spans="2:6" x14ac:dyDescent="0.2">
      <c r="B249" s="106"/>
      <c r="C249" s="106"/>
      <c r="D249" s="106"/>
      <c r="E249" s="106"/>
      <c r="F249" s="106"/>
    </row>
    <row r="250" spans="2:6" x14ac:dyDescent="0.2">
      <c r="B250" s="106"/>
      <c r="C250" s="106"/>
      <c r="D250" s="106"/>
      <c r="E250" s="106"/>
      <c r="F250" s="106"/>
    </row>
    <row r="251" spans="2:6" x14ac:dyDescent="0.2">
      <c r="B251" s="106"/>
      <c r="C251" s="106"/>
      <c r="D251" s="106"/>
      <c r="E251" s="106"/>
      <c r="F251" s="106"/>
    </row>
    <row r="252" spans="2:6" x14ac:dyDescent="0.2">
      <c r="B252" s="106"/>
      <c r="C252" s="106"/>
      <c r="D252" s="106"/>
      <c r="E252" s="106"/>
      <c r="F252" s="106"/>
    </row>
    <row r="253" spans="2:6" x14ac:dyDescent="0.2">
      <c r="B253" s="106"/>
      <c r="C253" s="106"/>
      <c r="D253" s="106"/>
      <c r="E253" s="106"/>
      <c r="F253" s="106"/>
    </row>
    <row r="254" spans="2:6" x14ac:dyDescent="0.2">
      <c r="B254" s="106"/>
      <c r="C254" s="106"/>
      <c r="D254" s="106"/>
      <c r="E254" s="106"/>
      <c r="F254" s="106"/>
    </row>
    <row r="255" spans="2:6" x14ac:dyDescent="0.2">
      <c r="B255" s="106"/>
      <c r="C255" s="106"/>
      <c r="D255" s="106"/>
      <c r="E255" s="106"/>
      <c r="F255" s="106"/>
    </row>
    <row r="256" spans="2:6" x14ac:dyDescent="0.2">
      <c r="B256" s="106"/>
      <c r="C256" s="106"/>
      <c r="D256" s="106"/>
      <c r="E256" s="106"/>
      <c r="F256" s="106"/>
    </row>
    <row r="257" spans="2:6" x14ac:dyDescent="0.2">
      <c r="B257" s="106"/>
      <c r="C257" s="106"/>
      <c r="D257" s="106"/>
      <c r="E257" s="106"/>
      <c r="F257" s="106"/>
    </row>
    <row r="258" spans="2:6" x14ac:dyDescent="0.2">
      <c r="B258" s="106"/>
      <c r="C258" s="106"/>
      <c r="D258" s="106"/>
      <c r="E258" s="106"/>
      <c r="F258" s="106"/>
    </row>
    <row r="259" spans="2:6" x14ac:dyDescent="0.2">
      <c r="B259" s="106"/>
      <c r="C259" s="106"/>
      <c r="D259" s="106"/>
      <c r="E259" s="106"/>
      <c r="F259" s="106"/>
    </row>
    <row r="260" spans="2:6" x14ac:dyDescent="0.2">
      <c r="B260" s="106"/>
      <c r="C260" s="106"/>
      <c r="D260" s="106"/>
      <c r="E260" s="106"/>
      <c r="F260" s="106"/>
    </row>
    <row r="261" spans="2:6" x14ac:dyDescent="0.2">
      <c r="B261" s="106"/>
      <c r="C261" s="106"/>
      <c r="D261" s="106"/>
      <c r="E261" s="106"/>
      <c r="F261" s="106"/>
    </row>
    <row r="262" spans="2:6" x14ac:dyDescent="0.2">
      <c r="B262" s="106"/>
      <c r="C262" s="106"/>
      <c r="D262" s="106"/>
      <c r="E262" s="106"/>
      <c r="F262" s="106"/>
    </row>
    <row r="263" spans="2:6" x14ac:dyDescent="0.2">
      <c r="B263" s="106"/>
      <c r="C263" s="106"/>
      <c r="D263" s="106"/>
      <c r="E263" s="106"/>
      <c r="F263" s="106"/>
    </row>
    <row r="264" spans="2:6" x14ac:dyDescent="0.2">
      <c r="B264" s="106"/>
      <c r="C264" s="106"/>
      <c r="D264" s="106"/>
      <c r="E264" s="106"/>
      <c r="F264" s="106"/>
    </row>
    <row r="265" spans="2:6" x14ac:dyDescent="0.2">
      <c r="B265" s="106"/>
      <c r="C265" s="106"/>
      <c r="D265" s="106"/>
      <c r="E265" s="106"/>
      <c r="F265" s="106"/>
    </row>
    <row r="266" spans="2:6" x14ac:dyDescent="0.2">
      <c r="B266" s="106"/>
      <c r="C266" s="106"/>
      <c r="D266" s="106"/>
      <c r="E266" s="106"/>
      <c r="F266" s="106"/>
    </row>
    <row r="267" spans="2:6" x14ac:dyDescent="0.2">
      <c r="B267" s="106"/>
      <c r="C267" s="106"/>
      <c r="D267" s="106"/>
      <c r="E267" s="106"/>
      <c r="F267" s="106"/>
    </row>
    <row r="268" spans="2:6" x14ac:dyDescent="0.2">
      <c r="B268" s="106"/>
      <c r="C268" s="106"/>
      <c r="D268" s="106"/>
      <c r="E268" s="106"/>
      <c r="F268" s="106"/>
    </row>
    <row r="269" spans="2:6" x14ac:dyDescent="0.2">
      <c r="B269" s="106"/>
      <c r="C269" s="106"/>
      <c r="D269" s="106"/>
      <c r="E269" s="106"/>
      <c r="F269" s="106"/>
    </row>
    <row r="270" spans="2:6" x14ac:dyDescent="0.2">
      <c r="B270" s="106"/>
      <c r="C270" s="106"/>
      <c r="D270" s="106"/>
      <c r="E270" s="106"/>
      <c r="F270" s="106"/>
    </row>
    <row r="271" spans="2:6" x14ac:dyDescent="0.2">
      <c r="B271" s="106"/>
      <c r="C271" s="106"/>
      <c r="D271" s="106"/>
      <c r="E271" s="106"/>
      <c r="F271" s="106"/>
    </row>
    <row r="272" spans="2:6" x14ac:dyDescent="0.2">
      <c r="B272" s="106"/>
      <c r="C272" s="106"/>
      <c r="D272" s="106"/>
      <c r="E272" s="106"/>
      <c r="F272" s="106"/>
    </row>
    <row r="273" spans="2:6" x14ac:dyDescent="0.2">
      <c r="B273" s="106"/>
      <c r="C273" s="106"/>
      <c r="D273" s="106"/>
      <c r="E273" s="106"/>
      <c r="F273" s="106"/>
    </row>
    <row r="274" spans="2:6" x14ac:dyDescent="0.2">
      <c r="B274" s="106"/>
      <c r="C274" s="106"/>
      <c r="D274" s="106"/>
      <c r="E274" s="106"/>
      <c r="F274" s="106"/>
    </row>
    <row r="275" spans="2:6" x14ac:dyDescent="0.2">
      <c r="B275" s="106"/>
      <c r="C275" s="106"/>
      <c r="D275" s="106"/>
      <c r="E275" s="106"/>
      <c r="F275" s="106"/>
    </row>
    <row r="276" spans="2:6" x14ac:dyDescent="0.2">
      <c r="B276" s="106"/>
      <c r="C276" s="106"/>
      <c r="D276" s="106"/>
      <c r="E276" s="106"/>
      <c r="F276" s="106"/>
    </row>
    <row r="277" spans="2:6" x14ac:dyDescent="0.2">
      <c r="B277" s="106"/>
      <c r="C277" s="106"/>
      <c r="D277" s="106"/>
      <c r="E277" s="106"/>
      <c r="F277" s="106"/>
    </row>
    <row r="278" spans="2:6" x14ac:dyDescent="0.2">
      <c r="B278" s="106"/>
      <c r="C278" s="106"/>
      <c r="D278" s="106"/>
      <c r="E278" s="106"/>
      <c r="F278" s="106"/>
    </row>
    <row r="279" spans="2:6" x14ac:dyDescent="0.2">
      <c r="B279" s="106"/>
      <c r="C279" s="106"/>
      <c r="D279" s="106"/>
      <c r="E279" s="106"/>
      <c r="F279" s="106"/>
    </row>
    <row r="280" spans="2:6" x14ac:dyDescent="0.2">
      <c r="B280" s="106"/>
      <c r="C280" s="106"/>
      <c r="D280" s="106"/>
      <c r="E280" s="106"/>
      <c r="F280" s="106"/>
    </row>
    <row r="281" spans="2:6" x14ac:dyDescent="0.2">
      <c r="B281" s="106"/>
      <c r="C281" s="106"/>
      <c r="D281" s="106"/>
      <c r="E281" s="106"/>
      <c r="F281" s="106"/>
    </row>
    <row r="282" spans="2:6" x14ac:dyDescent="0.2">
      <c r="B282" s="106"/>
      <c r="C282" s="106"/>
      <c r="D282" s="106"/>
      <c r="E282" s="106"/>
      <c r="F282" s="106"/>
    </row>
    <row r="283" spans="2:6" x14ac:dyDescent="0.2">
      <c r="B283" s="106"/>
      <c r="C283" s="106"/>
      <c r="D283" s="106"/>
      <c r="E283" s="106"/>
      <c r="F283" s="106"/>
    </row>
    <row r="284" spans="2:6" x14ac:dyDescent="0.2">
      <c r="B284" s="106"/>
      <c r="C284" s="106"/>
      <c r="D284" s="106"/>
      <c r="E284" s="106"/>
      <c r="F284" s="106"/>
    </row>
    <row r="285" spans="2:6" x14ac:dyDescent="0.2">
      <c r="B285" s="106"/>
      <c r="C285" s="106"/>
      <c r="D285" s="106"/>
      <c r="E285" s="106"/>
      <c r="F285" s="106"/>
    </row>
    <row r="286" spans="2:6" x14ac:dyDescent="0.2">
      <c r="B286" s="106"/>
      <c r="C286" s="106"/>
      <c r="D286" s="106"/>
      <c r="E286" s="106"/>
      <c r="F286" s="106"/>
    </row>
    <row r="287" spans="2:6" x14ac:dyDescent="0.2">
      <c r="B287" s="106"/>
      <c r="C287" s="106"/>
      <c r="D287" s="106"/>
      <c r="E287" s="106"/>
      <c r="F287" s="106"/>
    </row>
    <row r="288" spans="2:6" x14ac:dyDescent="0.2">
      <c r="B288" s="106"/>
      <c r="C288" s="106"/>
      <c r="D288" s="106"/>
      <c r="E288" s="106"/>
      <c r="F288" s="106"/>
    </row>
    <row r="289" spans="2:6" x14ac:dyDescent="0.2">
      <c r="B289" s="106"/>
      <c r="C289" s="106"/>
      <c r="D289" s="106"/>
      <c r="E289" s="106"/>
      <c r="F289" s="106"/>
    </row>
    <row r="290" spans="2:6" x14ac:dyDescent="0.2">
      <c r="B290" s="106"/>
      <c r="C290" s="106"/>
      <c r="D290" s="106"/>
      <c r="E290" s="106"/>
      <c r="F290" s="106"/>
    </row>
    <row r="291" spans="2:6" x14ac:dyDescent="0.2">
      <c r="B291" s="106"/>
      <c r="C291" s="106"/>
      <c r="D291" s="106"/>
      <c r="E291" s="106"/>
      <c r="F291" s="106"/>
    </row>
    <row r="292" spans="2:6" x14ac:dyDescent="0.2">
      <c r="B292" s="106"/>
      <c r="C292" s="106"/>
      <c r="D292" s="106"/>
      <c r="E292" s="106"/>
      <c r="F292" s="106"/>
    </row>
    <row r="293" spans="2:6" x14ac:dyDescent="0.2">
      <c r="B293" s="106"/>
      <c r="C293" s="106"/>
      <c r="D293" s="106"/>
      <c r="E293" s="106"/>
      <c r="F293" s="106"/>
    </row>
    <row r="294" spans="2:6" x14ac:dyDescent="0.2">
      <c r="B294" s="106"/>
      <c r="C294" s="106"/>
      <c r="D294" s="106"/>
      <c r="E294" s="106"/>
      <c r="F294" s="106"/>
    </row>
    <row r="295" spans="2:6" x14ac:dyDescent="0.2">
      <c r="B295" s="106"/>
      <c r="C295" s="106"/>
      <c r="D295" s="106"/>
      <c r="E295" s="106"/>
      <c r="F295" s="106"/>
    </row>
    <row r="296" spans="2:6" x14ac:dyDescent="0.2">
      <c r="B296" s="106"/>
      <c r="C296" s="106"/>
      <c r="D296" s="106"/>
      <c r="E296" s="106"/>
      <c r="F296" s="106"/>
    </row>
    <row r="297" spans="2:6" x14ac:dyDescent="0.2">
      <c r="B297" s="106"/>
      <c r="C297" s="106"/>
      <c r="D297" s="106"/>
      <c r="E297" s="106"/>
      <c r="F297" s="106"/>
    </row>
    <row r="298" spans="2:6" x14ac:dyDescent="0.2">
      <c r="B298" s="106"/>
      <c r="C298" s="106"/>
      <c r="D298" s="106"/>
      <c r="E298" s="106"/>
      <c r="F298" s="106"/>
    </row>
    <row r="299" spans="2:6" x14ac:dyDescent="0.2">
      <c r="B299" s="106"/>
      <c r="C299" s="106"/>
      <c r="D299" s="106"/>
      <c r="E299" s="106"/>
      <c r="F299" s="106"/>
    </row>
    <row r="300" spans="2:6" x14ac:dyDescent="0.2">
      <c r="B300" s="106"/>
      <c r="C300" s="106"/>
      <c r="D300" s="106"/>
      <c r="E300" s="106"/>
      <c r="F300" s="106"/>
    </row>
    <row r="301" spans="2:6" x14ac:dyDescent="0.2">
      <c r="B301" s="106"/>
      <c r="C301" s="106"/>
      <c r="D301" s="106"/>
      <c r="E301" s="106"/>
      <c r="F301" s="106"/>
    </row>
    <row r="302" spans="2:6" x14ac:dyDescent="0.2">
      <c r="B302" s="106"/>
      <c r="C302" s="106"/>
      <c r="D302" s="106"/>
      <c r="E302" s="106"/>
      <c r="F302" s="106"/>
    </row>
    <row r="303" spans="2:6" x14ac:dyDescent="0.2">
      <c r="B303" s="106"/>
      <c r="C303" s="106"/>
      <c r="D303" s="106"/>
      <c r="E303" s="106"/>
      <c r="F303" s="106"/>
    </row>
    <row r="304" spans="2:6" x14ac:dyDescent="0.2">
      <c r="B304" s="106"/>
      <c r="C304" s="106"/>
      <c r="D304" s="106"/>
      <c r="E304" s="106"/>
      <c r="F304" s="106"/>
    </row>
    <row r="305" spans="2:6" x14ac:dyDescent="0.2">
      <c r="B305" s="106"/>
      <c r="C305" s="106"/>
      <c r="D305" s="106"/>
      <c r="E305" s="106"/>
      <c r="F305" s="106"/>
    </row>
    <row r="306" spans="2:6" x14ac:dyDescent="0.2">
      <c r="B306" s="106"/>
      <c r="C306" s="106"/>
      <c r="D306" s="106"/>
      <c r="E306" s="106"/>
      <c r="F306" s="106"/>
    </row>
    <row r="307" spans="2:6" x14ac:dyDescent="0.2">
      <c r="B307" s="106"/>
      <c r="C307" s="106"/>
      <c r="D307" s="106"/>
      <c r="E307" s="106"/>
      <c r="F307" s="106"/>
    </row>
    <row r="308" spans="2:6" x14ac:dyDescent="0.2">
      <c r="B308" s="106"/>
      <c r="C308" s="106"/>
      <c r="D308" s="106"/>
      <c r="E308" s="106"/>
      <c r="F308" s="106"/>
    </row>
    <row r="309" spans="2:6" x14ac:dyDescent="0.2">
      <c r="B309" s="106"/>
      <c r="C309" s="106"/>
      <c r="D309" s="106"/>
      <c r="E309" s="106"/>
      <c r="F309" s="106"/>
    </row>
    <row r="310" spans="2:6" x14ac:dyDescent="0.2">
      <c r="B310" s="106"/>
      <c r="C310" s="106"/>
      <c r="D310" s="106"/>
      <c r="E310" s="106"/>
      <c r="F310" s="106"/>
    </row>
    <row r="311" spans="2:6" x14ac:dyDescent="0.2">
      <c r="B311" s="106"/>
      <c r="C311" s="106"/>
      <c r="D311" s="106"/>
      <c r="E311" s="106"/>
      <c r="F311" s="106"/>
    </row>
    <row r="312" spans="2:6" x14ac:dyDescent="0.2">
      <c r="B312" s="106"/>
      <c r="C312" s="106"/>
      <c r="D312" s="106"/>
      <c r="E312" s="106"/>
      <c r="F312" s="106"/>
    </row>
    <row r="313" spans="2:6" x14ac:dyDescent="0.2">
      <c r="B313" s="106"/>
      <c r="C313" s="106"/>
      <c r="D313" s="106"/>
      <c r="E313" s="106"/>
      <c r="F313" s="106"/>
    </row>
    <row r="314" spans="2:6" x14ac:dyDescent="0.2">
      <c r="B314" s="106"/>
      <c r="C314" s="106"/>
      <c r="D314" s="106"/>
      <c r="E314" s="106"/>
      <c r="F314" s="106"/>
    </row>
    <row r="315" spans="2:6" x14ac:dyDescent="0.2">
      <c r="B315" s="106"/>
      <c r="C315" s="106"/>
      <c r="D315" s="106"/>
      <c r="E315" s="106"/>
      <c r="F315" s="106"/>
    </row>
    <row r="316" spans="2:6" x14ac:dyDescent="0.2">
      <c r="B316" s="106"/>
      <c r="C316" s="106"/>
      <c r="D316" s="106"/>
      <c r="E316" s="106"/>
      <c r="F316" s="106"/>
    </row>
    <row r="317" spans="2:6" x14ac:dyDescent="0.2">
      <c r="B317" s="106"/>
      <c r="C317" s="106"/>
      <c r="D317" s="106"/>
      <c r="E317" s="106"/>
      <c r="F317" s="106"/>
    </row>
    <row r="318" spans="2:6" x14ac:dyDescent="0.2">
      <c r="B318" s="106"/>
      <c r="C318" s="106"/>
      <c r="D318" s="106"/>
      <c r="E318" s="106"/>
      <c r="F318" s="106"/>
    </row>
    <row r="319" spans="2:6" x14ac:dyDescent="0.2">
      <c r="B319" s="106"/>
      <c r="C319" s="106"/>
      <c r="D319" s="106"/>
      <c r="E319" s="106"/>
      <c r="F319" s="106"/>
    </row>
    <row r="320" spans="2:6" x14ac:dyDescent="0.2">
      <c r="B320" s="106"/>
      <c r="C320" s="106"/>
      <c r="D320" s="106"/>
      <c r="E320" s="106"/>
      <c r="F320" s="106"/>
    </row>
    <row r="321" spans="2:6" x14ac:dyDescent="0.2">
      <c r="B321" s="106"/>
      <c r="C321" s="106"/>
      <c r="D321" s="106"/>
      <c r="E321" s="106"/>
      <c r="F321" s="106"/>
    </row>
    <row r="322" spans="2:6" x14ac:dyDescent="0.2">
      <c r="B322" s="106"/>
      <c r="C322" s="106"/>
      <c r="D322" s="106"/>
      <c r="E322" s="106"/>
      <c r="F322" s="106"/>
    </row>
    <row r="323" spans="2:6" x14ac:dyDescent="0.2">
      <c r="B323" s="106"/>
      <c r="C323" s="106"/>
      <c r="D323" s="106"/>
      <c r="E323" s="106"/>
      <c r="F323" s="106"/>
    </row>
    <row r="324" spans="2:6" x14ac:dyDescent="0.2">
      <c r="B324" s="106"/>
      <c r="C324" s="106"/>
      <c r="D324" s="106"/>
      <c r="E324" s="106"/>
      <c r="F324" s="106"/>
    </row>
    <row r="325" spans="2:6" x14ac:dyDescent="0.2">
      <c r="B325" s="106"/>
      <c r="C325" s="106"/>
      <c r="D325" s="106"/>
      <c r="E325" s="106"/>
      <c r="F325" s="106"/>
    </row>
    <row r="326" spans="2:6" x14ac:dyDescent="0.2">
      <c r="B326" s="106"/>
      <c r="C326" s="106"/>
      <c r="D326" s="106"/>
      <c r="E326" s="106"/>
      <c r="F326" s="106"/>
    </row>
    <row r="327" spans="2:6" x14ac:dyDescent="0.2">
      <c r="B327" s="106"/>
      <c r="C327" s="106"/>
      <c r="D327" s="106"/>
      <c r="E327" s="106"/>
      <c r="F327" s="106"/>
    </row>
    <row r="328" spans="2:6" x14ac:dyDescent="0.2">
      <c r="B328" s="106"/>
      <c r="C328" s="106"/>
      <c r="D328" s="106"/>
      <c r="E328" s="106"/>
      <c r="F328" s="106"/>
    </row>
    <row r="329" spans="2:6" x14ac:dyDescent="0.2">
      <c r="B329" s="106"/>
      <c r="C329" s="106"/>
      <c r="D329" s="106"/>
      <c r="E329" s="106"/>
      <c r="F329" s="106"/>
    </row>
    <row r="330" spans="2:6" x14ac:dyDescent="0.2">
      <c r="B330" s="106"/>
      <c r="C330" s="106"/>
      <c r="D330" s="106"/>
      <c r="E330" s="106"/>
      <c r="F330" s="106"/>
    </row>
    <row r="331" spans="2:6" x14ac:dyDescent="0.2">
      <c r="B331" s="106"/>
      <c r="C331" s="106"/>
      <c r="D331" s="106"/>
      <c r="E331" s="106"/>
      <c r="F331" s="106"/>
    </row>
    <row r="332" spans="2:6" x14ac:dyDescent="0.2">
      <c r="B332" s="106"/>
      <c r="C332" s="106"/>
      <c r="D332" s="106"/>
      <c r="E332" s="106"/>
      <c r="F332" s="106"/>
    </row>
    <row r="333" spans="2:6" x14ac:dyDescent="0.2">
      <c r="B333" s="106"/>
      <c r="C333" s="106"/>
      <c r="D333" s="106"/>
      <c r="E333" s="106"/>
      <c r="F333" s="106"/>
    </row>
    <row r="334" spans="2:6" x14ac:dyDescent="0.2">
      <c r="B334" s="106"/>
      <c r="C334" s="106"/>
      <c r="D334" s="106"/>
      <c r="E334" s="106"/>
      <c r="F334" s="106"/>
    </row>
    <row r="335" spans="2:6" x14ac:dyDescent="0.2">
      <c r="B335" s="106"/>
      <c r="C335" s="106"/>
      <c r="D335" s="106"/>
      <c r="E335" s="106"/>
      <c r="F335" s="106"/>
    </row>
    <row r="336" spans="2:6" x14ac:dyDescent="0.2">
      <c r="B336" s="106"/>
      <c r="C336" s="106"/>
      <c r="D336" s="106"/>
      <c r="E336" s="106"/>
      <c r="F336" s="106"/>
    </row>
    <row r="337" spans="2:6" x14ac:dyDescent="0.2">
      <c r="B337" s="106"/>
      <c r="C337" s="106"/>
      <c r="D337" s="106"/>
      <c r="E337" s="106"/>
      <c r="F337" s="106"/>
    </row>
    <row r="338" spans="2:6" x14ac:dyDescent="0.2">
      <c r="B338" s="106"/>
      <c r="C338" s="106"/>
      <c r="D338" s="106"/>
      <c r="E338" s="106"/>
      <c r="F338" s="106"/>
    </row>
    <row r="339" spans="2:6" x14ac:dyDescent="0.2">
      <c r="B339" s="106"/>
      <c r="C339" s="106"/>
      <c r="D339" s="106"/>
      <c r="E339" s="106"/>
      <c r="F339" s="106"/>
    </row>
    <row r="340" spans="2:6" x14ac:dyDescent="0.2">
      <c r="B340" s="106"/>
      <c r="C340" s="106"/>
      <c r="D340" s="106"/>
      <c r="E340" s="106"/>
      <c r="F340" s="106"/>
    </row>
    <row r="341" spans="2:6" x14ac:dyDescent="0.2">
      <c r="B341" s="106"/>
      <c r="C341" s="106"/>
      <c r="D341" s="106"/>
      <c r="E341" s="106"/>
      <c r="F341" s="106"/>
    </row>
    <row r="342" spans="2:6" x14ac:dyDescent="0.2">
      <c r="B342" s="106"/>
      <c r="C342" s="106"/>
      <c r="D342" s="106"/>
      <c r="E342" s="106"/>
      <c r="F342" s="106"/>
    </row>
    <row r="343" spans="2:6" x14ac:dyDescent="0.2">
      <c r="B343" s="106"/>
      <c r="C343" s="106"/>
      <c r="D343" s="106"/>
      <c r="E343" s="106"/>
      <c r="F343" s="106"/>
    </row>
    <row r="344" spans="2:6" x14ac:dyDescent="0.2">
      <c r="B344" s="106"/>
      <c r="C344" s="106"/>
      <c r="D344" s="106"/>
      <c r="E344" s="106"/>
      <c r="F344" s="106"/>
    </row>
    <row r="345" spans="2:6" x14ac:dyDescent="0.2">
      <c r="B345" s="106"/>
      <c r="C345" s="106"/>
      <c r="D345" s="106"/>
      <c r="E345" s="106"/>
      <c r="F345" s="106"/>
    </row>
    <row r="346" spans="2:6" x14ac:dyDescent="0.2">
      <c r="B346" s="106"/>
      <c r="C346" s="106"/>
      <c r="D346" s="106"/>
      <c r="E346" s="106"/>
      <c r="F346" s="106"/>
    </row>
    <row r="347" spans="2:6" x14ac:dyDescent="0.2">
      <c r="B347" s="106"/>
      <c r="C347" s="106"/>
      <c r="D347" s="106"/>
      <c r="E347" s="106"/>
      <c r="F347" s="106"/>
    </row>
    <row r="348" spans="2:6" x14ac:dyDescent="0.2">
      <c r="B348" s="106"/>
      <c r="C348" s="106"/>
      <c r="D348" s="106"/>
      <c r="E348" s="106"/>
      <c r="F348" s="106"/>
    </row>
    <row r="349" spans="2:6" x14ac:dyDescent="0.2">
      <c r="B349" s="106"/>
      <c r="C349" s="106"/>
      <c r="D349" s="106"/>
      <c r="E349" s="106"/>
      <c r="F349" s="106"/>
    </row>
    <row r="350" spans="2:6" x14ac:dyDescent="0.2">
      <c r="B350" s="106"/>
      <c r="C350" s="106"/>
      <c r="D350" s="106"/>
      <c r="E350" s="106"/>
      <c r="F350" s="106"/>
    </row>
    <row r="351" spans="2:6" x14ac:dyDescent="0.2">
      <c r="B351" s="106"/>
      <c r="C351" s="106"/>
      <c r="D351" s="106"/>
      <c r="E351" s="106"/>
      <c r="F351" s="106"/>
    </row>
    <row r="352" spans="2:6" x14ac:dyDescent="0.2">
      <c r="B352" s="106"/>
      <c r="C352" s="106"/>
      <c r="D352" s="106"/>
      <c r="E352" s="106"/>
      <c r="F352" s="106"/>
    </row>
    <row r="353" spans="2:6" x14ac:dyDescent="0.2">
      <c r="B353" s="106"/>
      <c r="C353" s="106"/>
      <c r="D353" s="106"/>
      <c r="E353" s="106"/>
      <c r="F353" s="106"/>
    </row>
    <row r="354" spans="2:6" x14ac:dyDescent="0.2">
      <c r="B354" s="106"/>
      <c r="C354" s="106"/>
      <c r="D354" s="106"/>
      <c r="E354" s="106"/>
      <c r="F354" s="106"/>
    </row>
    <row r="355" spans="2:6" x14ac:dyDescent="0.2">
      <c r="B355" s="106"/>
      <c r="C355" s="106"/>
      <c r="D355" s="106"/>
      <c r="E355" s="106"/>
      <c r="F355" s="106"/>
    </row>
    <row r="356" spans="2:6" x14ac:dyDescent="0.2">
      <c r="B356" s="106"/>
      <c r="C356" s="106"/>
      <c r="D356" s="106"/>
      <c r="E356" s="106"/>
      <c r="F356" s="106"/>
    </row>
    <row r="357" spans="2:6" x14ac:dyDescent="0.2">
      <c r="B357" s="106"/>
      <c r="C357" s="106"/>
      <c r="D357" s="106"/>
      <c r="E357" s="106"/>
      <c r="F357" s="106"/>
    </row>
    <row r="358" spans="2:6" x14ac:dyDescent="0.2">
      <c r="B358" s="106"/>
      <c r="C358" s="106"/>
      <c r="D358" s="106"/>
      <c r="E358" s="106"/>
      <c r="F358" s="106"/>
    </row>
    <row r="359" spans="2:6" x14ac:dyDescent="0.2">
      <c r="B359" s="106"/>
      <c r="C359" s="106"/>
      <c r="D359" s="106"/>
      <c r="E359" s="106"/>
      <c r="F359" s="106"/>
    </row>
    <row r="360" spans="2:6" x14ac:dyDescent="0.2">
      <c r="B360" s="106"/>
      <c r="C360" s="106"/>
      <c r="D360" s="106"/>
      <c r="E360" s="106"/>
      <c r="F360" s="106"/>
    </row>
    <row r="361" spans="2:6" x14ac:dyDescent="0.2">
      <c r="B361" s="106"/>
      <c r="C361" s="106"/>
      <c r="D361" s="106"/>
      <c r="E361" s="106"/>
      <c r="F361" s="106"/>
    </row>
    <row r="362" spans="2:6" x14ac:dyDescent="0.2">
      <c r="B362" s="106"/>
      <c r="C362" s="106"/>
      <c r="D362" s="106"/>
      <c r="E362" s="106"/>
      <c r="F362" s="106"/>
    </row>
    <row r="363" spans="2:6" x14ac:dyDescent="0.2">
      <c r="B363" s="106"/>
      <c r="C363" s="106"/>
      <c r="D363" s="106"/>
      <c r="E363" s="106"/>
      <c r="F363" s="106"/>
    </row>
    <row r="364" spans="2:6" x14ac:dyDescent="0.2">
      <c r="B364" s="106"/>
      <c r="C364" s="106"/>
      <c r="D364" s="106"/>
      <c r="E364" s="106"/>
      <c r="F364" s="106"/>
    </row>
    <row r="365" spans="2:6" x14ac:dyDescent="0.2">
      <c r="B365" s="106"/>
      <c r="C365" s="106"/>
      <c r="D365" s="106"/>
      <c r="E365" s="106"/>
      <c r="F365" s="106"/>
    </row>
    <row r="366" spans="2:6" x14ac:dyDescent="0.2">
      <c r="B366" s="106"/>
      <c r="C366" s="106"/>
      <c r="D366" s="106"/>
      <c r="E366" s="106"/>
      <c r="F366" s="106"/>
    </row>
    <row r="367" spans="2:6" x14ac:dyDescent="0.2">
      <c r="B367" s="106"/>
      <c r="C367" s="106"/>
      <c r="D367" s="106"/>
      <c r="E367" s="106"/>
      <c r="F367" s="106"/>
    </row>
    <row r="368" spans="2:6" x14ac:dyDescent="0.2">
      <c r="B368" s="106"/>
      <c r="C368" s="106"/>
      <c r="D368" s="106"/>
      <c r="E368" s="106"/>
      <c r="F368" s="106"/>
    </row>
    <row r="369" spans="2:6" x14ac:dyDescent="0.2">
      <c r="B369" s="106"/>
      <c r="C369" s="106"/>
      <c r="D369" s="106"/>
      <c r="E369" s="106"/>
      <c r="F369" s="106"/>
    </row>
    <row r="370" spans="2:6" x14ac:dyDescent="0.2">
      <c r="B370" s="106"/>
      <c r="C370" s="106"/>
      <c r="D370" s="106"/>
      <c r="E370" s="106"/>
      <c r="F370" s="106"/>
    </row>
    <row r="371" spans="2:6" x14ac:dyDescent="0.2">
      <c r="B371" s="106"/>
      <c r="C371" s="106"/>
      <c r="D371" s="106"/>
      <c r="E371" s="106"/>
      <c r="F371" s="106"/>
    </row>
    <row r="372" spans="2:6" x14ac:dyDescent="0.2">
      <c r="B372" s="106"/>
      <c r="C372" s="106"/>
      <c r="D372" s="106"/>
      <c r="E372" s="106"/>
      <c r="F372" s="106"/>
    </row>
    <row r="373" spans="2:6" x14ac:dyDescent="0.2">
      <c r="B373" s="106"/>
      <c r="C373" s="106"/>
      <c r="D373" s="106"/>
      <c r="E373" s="106"/>
      <c r="F373" s="106"/>
    </row>
    <row r="374" spans="2:6" x14ac:dyDescent="0.2">
      <c r="B374" s="106"/>
      <c r="C374" s="106"/>
      <c r="D374" s="106"/>
      <c r="E374" s="106"/>
      <c r="F374" s="106"/>
    </row>
    <row r="375" spans="2:6" x14ac:dyDescent="0.2">
      <c r="B375" s="106"/>
      <c r="C375" s="106"/>
      <c r="D375" s="106"/>
      <c r="E375" s="106"/>
      <c r="F375" s="106"/>
    </row>
    <row r="376" spans="2:6" x14ac:dyDescent="0.2">
      <c r="B376" s="106"/>
      <c r="C376" s="106"/>
      <c r="D376" s="106"/>
      <c r="E376" s="106"/>
      <c r="F376" s="106"/>
    </row>
    <row r="377" spans="2:6" x14ac:dyDescent="0.2">
      <c r="B377" s="106"/>
      <c r="C377" s="106"/>
      <c r="D377" s="106"/>
      <c r="E377" s="106"/>
      <c r="F377" s="106"/>
    </row>
    <row r="378" spans="2:6" x14ac:dyDescent="0.2">
      <c r="B378" s="106"/>
      <c r="C378" s="106"/>
      <c r="D378" s="106"/>
      <c r="E378" s="106"/>
      <c r="F378" s="106"/>
    </row>
    <row r="379" spans="2:6" x14ac:dyDescent="0.2">
      <c r="B379" s="106"/>
      <c r="C379" s="106"/>
      <c r="D379" s="106"/>
      <c r="E379" s="106"/>
      <c r="F379" s="106"/>
    </row>
    <row r="380" spans="2:6" x14ac:dyDescent="0.2">
      <c r="B380" s="106"/>
      <c r="C380" s="106"/>
      <c r="D380" s="106"/>
      <c r="E380" s="106"/>
      <c r="F380" s="106"/>
    </row>
    <row r="381" spans="2:6" x14ac:dyDescent="0.2">
      <c r="B381" s="106"/>
      <c r="C381" s="106"/>
      <c r="D381" s="106"/>
      <c r="E381" s="106"/>
      <c r="F381" s="106"/>
    </row>
    <row r="382" spans="2:6" x14ac:dyDescent="0.2">
      <c r="B382" s="106"/>
      <c r="C382" s="106"/>
      <c r="D382" s="106"/>
      <c r="E382" s="106"/>
      <c r="F382" s="106"/>
    </row>
    <row r="383" spans="2:6" x14ac:dyDescent="0.2">
      <c r="B383" s="106"/>
      <c r="C383" s="106"/>
      <c r="D383" s="106"/>
      <c r="E383" s="106"/>
      <c r="F383" s="106"/>
    </row>
    <row r="384" spans="2:6" x14ac:dyDescent="0.2">
      <c r="B384" s="106"/>
      <c r="C384" s="106"/>
      <c r="D384" s="106"/>
      <c r="E384" s="106"/>
      <c r="F384" s="106"/>
    </row>
    <row r="385" spans="2:6" x14ac:dyDescent="0.2">
      <c r="B385" s="106"/>
      <c r="C385" s="106"/>
      <c r="D385" s="106"/>
      <c r="E385" s="106"/>
      <c r="F385" s="106"/>
    </row>
    <row r="386" spans="2:6" x14ac:dyDescent="0.2">
      <c r="B386" s="106"/>
      <c r="C386" s="106"/>
      <c r="D386" s="106"/>
      <c r="E386" s="106"/>
      <c r="F386" s="106"/>
    </row>
    <row r="387" spans="2:6" x14ac:dyDescent="0.2">
      <c r="B387" s="106"/>
      <c r="C387" s="106"/>
      <c r="D387" s="106"/>
      <c r="E387" s="106"/>
      <c r="F387" s="106"/>
    </row>
    <row r="388" spans="2:6" x14ac:dyDescent="0.2">
      <c r="B388" s="106"/>
      <c r="C388" s="106"/>
      <c r="D388" s="106"/>
      <c r="E388" s="106"/>
      <c r="F388" s="106"/>
    </row>
    <row r="389" spans="2:6" x14ac:dyDescent="0.2">
      <c r="B389" s="106"/>
      <c r="C389" s="106"/>
      <c r="D389" s="106"/>
      <c r="E389" s="106"/>
      <c r="F389" s="106"/>
    </row>
    <row r="390" spans="2:6" x14ac:dyDescent="0.2">
      <c r="B390" s="106"/>
      <c r="C390" s="106"/>
      <c r="D390" s="106"/>
      <c r="E390" s="106"/>
      <c r="F390" s="106"/>
    </row>
    <row r="391" spans="2:6" x14ac:dyDescent="0.2">
      <c r="B391" s="106"/>
      <c r="C391" s="106"/>
      <c r="D391" s="106"/>
      <c r="E391" s="106"/>
      <c r="F391" s="106"/>
    </row>
    <row r="392" spans="2:6" x14ac:dyDescent="0.2">
      <c r="B392" s="106"/>
      <c r="C392" s="106"/>
      <c r="D392" s="106"/>
      <c r="E392" s="106"/>
      <c r="F392" s="106"/>
    </row>
    <row r="393" spans="2:6" x14ac:dyDescent="0.2">
      <c r="B393" s="106"/>
      <c r="C393" s="106"/>
      <c r="D393" s="106"/>
      <c r="E393" s="106"/>
      <c r="F393" s="106"/>
    </row>
    <row r="394" spans="2:6" x14ac:dyDescent="0.2">
      <c r="B394" s="106"/>
      <c r="C394" s="106"/>
      <c r="D394" s="106"/>
      <c r="E394" s="106"/>
      <c r="F394" s="106"/>
    </row>
    <row r="395" spans="2:6" x14ac:dyDescent="0.2">
      <c r="B395" s="106"/>
      <c r="C395" s="106"/>
      <c r="D395" s="106"/>
      <c r="E395" s="106"/>
      <c r="F395" s="106"/>
    </row>
    <row r="396" spans="2:6" x14ac:dyDescent="0.2">
      <c r="B396" s="106"/>
      <c r="C396" s="106"/>
      <c r="D396" s="106"/>
      <c r="E396" s="106"/>
      <c r="F396" s="106"/>
    </row>
    <row r="397" spans="2:6" x14ac:dyDescent="0.2">
      <c r="B397" s="106"/>
      <c r="C397" s="106"/>
      <c r="D397" s="106"/>
      <c r="E397" s="106"/>
      <c r="F397" s="106"/>
    </row>
    <row r="398" spans="2:6" x14ac:dyDescent="0.2">
      <c r="B398" s="106"/>
      <c r="C398" s="106"/>
      <c r="D398" s="106"/>
      <c r="E398" s="106"/>
      <c r="F398" s="106"/>
    </row>
    <row r="399" spans="2:6" x14ac:dyDescent="0.2">
      <c r="B399" s="106"/>
      <c r="C399" s="106"/>
      <c r="D399" s="106"/>
      <c r="E399" s="106"/>
      <c r="F399" s="106"/>
    </row>
    <row r="400" spans="2:6" x14ac:dyDescent="0.2">
      <c r="B400" s="106"/>
      <c r="C400" s="106"/>
      <c r="D400" s="106"/>
      <c r="E400" s="106"/>
      <c r="F400" s="106"/>
    </row>
    <row r="401" spans="2:6" x14ac:dyDescent="0.2">
      <c r="B401" s="106"/>
      <c r="C401" s="106"/>
      <c r="D401" s="106"/>
      <c r="E401" s="106"/>
      <c r="F401" s="106"/>
    </row>
    <row r="402" spans="2:6" x14ac:dyDescent="0.2">
      <c r="B402" s="106"/>
      <c r="C402" s="106"/>
      <c r="D402" s="106"/>
      <c r="E402" s="106"/>
      <c r="F402" s="106"/>
    </row>
    <row r="403" spans="2:6" x14ac:dyDescent="0.2">
      <c r="B403" s="106"/>
      <c r="C403" s="106"/>
      <c r="D403" s="106"/>
      <c r="E403" s="106"/>
      <c r="F403" s="106"/>
    </row>
    <row r="404" spans="2:6" x14ac:dyDescent="0.2">
      <c r="B404" s="106"/>
      <c r="C404" s="106"/>
      <c r="D404" s="106"/>
      <c r="E404" s="106"/>
      <c r="F404" s="106"/>
    </row>
    <row r="405" spans="2:6" x14ac:dyDescent="0.2">
      <c r="B405" s="106"/>
      <c r="C405" s="106"/>
      <c r="D405" s="106"/>
      <c r="E405" s="106"/>
      <c r="F405" s="106"/>
    </row>
    <row r="406" spans="2:6" x14ac:dyDescent="0.2">
      <c r="B406" s="106"/>
      <c r="C406" s="106"/>
      <c r="D406" s="106"/>
      <c r="E406" s="106"/>
      <c r="F406" s="106"/>
    </row>
    <row r="407" spans="2:6" x14ac:dyDescent="0.2">
      <c r="B407" s="106"/>
      <c r="C407" s="106"/>
      <c r="D407" s="106"/>
      <c r="E407" s="106"/>
      <c r="F407" s="106"/>
    </row>
    <row r="408" spans="2:6" x14ac:dyDescent="0.2">
      <c r="B408" s="106"/>
      <c r="C408" s="106"/>
      <c r="D408" s="106"/>
      <c r="E408" s="106"/>
      <c r="F408" s="106"/>
    </row>
    <row r="409" spans="2:6" x14ac:dyDescent="0.2">
      <c r="B409" s="106"/>
      <c r="C409" s="106"/>
      <c r="D409" s="106"/>
      <c r="E409" s="106"/>
      <c r="F409" s="106"/>
    </row>
    <row r="410" spans="2:6" x14ac:dyDescent="0.2">
      <c r="B410" s="106"/>
      <c r="C410" s="106"/>
      <c r="D410" s="106"/>
      <c r="E410" s="106"/>
      <c r="F410" s="106"/>
    </row>
    <row r="411" spans="2:6" x14ac:dyDescent="0.2">
      <c r="B411" s="106"/>
      <c r="C411" s="106"/>
      <c r="D411" s="106"/>
      <c r="E411" s="106"/>
      <c r="F411" s="106"/>
    </row>
    <row r="412" spans="2:6" x14ac:dyDescent="0.2">
      <c r="B412" s="106"/>
      <c r="C412" s="106"/>
      <c r="D412" s="106"/>
      <c r="E412" s="106"/>
      <c r="F412" s="106"/>
    </row>
    <row r="413" spans="2:6" x14ac:dyDescent="0.2">
      <c r="B413" s="106"/>
      <c r="C413" s="106"/>
      <c r="D413" s="106"/>
      <c r="E413" s="106"/>
      <c r="F413" s="106"/>
    </row>
    <row r="414" spans="2:6" x14ac:dyDescent="0.2">
      <c r="B414" s="106"/>
      <c r="C414" s="106"/>
      <c r="D414" s="106"/>
      <c r="E414" s="106"/>
      <c r="F414" s="106"/>
    </row>
    <row r="415" spans="2:6" x14ac:dyDescent="0.2">
      <c r="B415" s="106"/>
      <c r="C415" s="106"/>
      <c r="D415" s="106"/>
      <c r="E415" s="106"/>
      <c r="F415" s="106"/>
    </row>
    <row r="416" spans="2:6" x14ac:dyDescent="0.2">
      <c r="B416" s="106"/>
      <c r="C416" s="106"/>
      <c r="D416" s="106"/>
      <c r="E416" s="106"/>
      <c r="F416" s="106"/>
    </row>
    <row r="417" spans="2:6" x14ac:dyDescent="0.2">
      <c r="B417" s="106"/>
      <c r="C417" s="106"/>
      <c r="D417" s="106"/>
      <c r="E417" s="106"/>
      <c r="F417" s="106"/>
    </row>
    <row r="418" spans="2:6" x14ac:dyDescent="0.2">
      <c r="B418" s="106"/>
      <c r="C418" s="106"/>
      <c r="D418" s="106"/>
      <c r="E418" s="106"/>
      <c r="F418" s="106"/>
    </row>
    <row r="419" spans="2:6" x14ac:dyDescent="0.2">
      <c r="B419" s="106"/>
      <c r="C419" s="106"/>
      <c r="D419" s="106"/>
      <c r="E419" s="106"/>
      <c r="F419" s="106"/>
    </row>
    <row r="420" spans="2:6" x14ac:dyDescent="0.2">
      <c r="B420" s="106"/>
      <c r="C420" s="106"/>
      <c r="D420" s="106"/>
      <c r="E420" s="106"/>
      <c r="F420" s="106"/>
    </row>
    <row r="421" spans="2:6" x14ac:dyDescent="0.2">
      <c r="B421" s="106"/>
      <c r="C421" s="106"/>
      <c r="D421" s="106"/>
      <c r="E421" s="106"/>
      <c r="F421" s="106"/>
    </row>
    <row r="422" spans="2:6" x14ac:dyDescent="0.2">
      <c r="B422" s="106"/>
      <c r="C422" s="106"/>
      <c r="D422" s="106"/>
      <c r="E422" s="106"/>
      <c r="F422" s="106"/>
    </row>
    <row r="423" spans="2:6" x14ac:dyDescent="0.2">
      <c r="B423" s="106"/>
      <c r="C423" s="106"/>
      <c r="D423" s="106"/>
      <c r="E423" s="106"/>
      <c r="F423" s="106"/>
    </row>
    <row r="424" spans="2:6" x14ac:dyDescent="0.2">
      <c r="B424" s="106"/>
      <c r="C424" s="106"/>
      <c r="D424" s="106"/>
      <c r="E424" s="106"/>
      <c r="F424" s="106"/>
    </row>
    <row r="425" spans="2:6" x14ac:dyDescent="0.2">
      <c r="B425" s="106"/>
      <c r="C425" s="106"/>
      <c r="D425" s="106"/>
      <c r="E425" s="106"/>
      <c r="F425" s="106"/>
    </row>
    <row r="426" spans="2:6" x14ac:dyDescent="0.2">
      <c r="B426" s="106"/>
      <c r="C426" s="106"/>
      <c r="D426" s="106"/>
      <c r="E426" s="106"/>
      <c r="F426" s="106"/>
    </row>
    <row r="427" spans="2:6" x14ac:dyDescent="0.2">
      <c r="B427" s="106"/>
      <c r="C427" s="106"/>
      <c r="D427" s="106"/>
      <c r="E427" s="106"/>
      <c r="F427" s="106"/>
    </row>
    <row r="428" spans="2:6" x14ac:dyDescent="0.2">
      <c r="B428" s="106"/>
      <c r="C428" s="106"/>
      <c r="D428" s="106"/>
      <c r="E428" s="106"/>
      <c r="F428" s="106"/>
    </row>
    <row r="429" spans="2:6" x14ac:dyDescent="0.2">
      <c r="B429" s="106"/>
      <c r="C429" s="106"/>
      <c r="D429" s="106"/>
      <c r="E429" s="106"/>
      <c r="F429" s="106"/>
    </row>
    <row r="430" spans="2:6" x14ac:dyDescent="0.2">
      <c r="B430" s="106"/>
      <c r="C430" s="106"/>
      <c r="D430" s="106"/>
      <c r="E430" s="106"/>
      <c r="F430" s="106"/>
    </row>
    <row r="431" spans="2:6" x14ac:dyDescent="0.2">
      <c r="B431" s="106"/>
      <c r="C431" s="106"/>
      <c r="D431" s="106"/>
      <c r="E431" s="106"/>
      <c r="F431" s="106"/>
    </row>
    <row r="432" spans="2:6" x14ac:dyDescent="0.2">
      <c r="B432" s="106"/>
      <c r="C432" s="106"/>
      <c r="D432" s="106"/>
      <c r="E432" s="106"/>
      <c r="F432" s="106"/>
    </row>
    <row r="433" spans="2:6" x14ac:dyDescent="0.2">
      <c r="B433" s="106"/>
      <c r="C433" s="106"/>
      <c r="D433" s="106"/>
      <c r="E433" s="106"/>
      <c r="F433" s="106"/>
    </row>
    <row r="434" spans="2:6" x14ac:dyDescent="0.2">
      <c r="B434" s="106"/>
      <c r="C434" s="106"/>
      <c r="D434" s="106"/>
      <c r="E434" s="106"/>
      <c r="F434" s="106"/>
    </row>
    <row r="435" spans="2:6" x14ac:dyDescent="0.2">
      <c r="B435" s="106"/>
      <c r="C435" s="106"/>
      <c r="D435" s="106"/>
      <c r="E435" s="106"/>
      <c r="F435" s="106"/>
    </row>
    <row r="436" spans="2:6" x14ac:dyDescent="0.2">
      <c r="B436" s="106"/>
      <c r="C436" s="106"/>
      <c r="D436" s="106"/>
      <c r="E436" s="106"/>
      <c r="F436" s="106"/>
    </row>
    <row r="437" spans="2:6" x14ac:dyDescent="0.2">
      <c r="B437" s="106"/>
      <c r="C437" s="106"/>
      <c r="D437" s="106"/>
      <c r="E437" s="106"/>
      <c r="F437" s="106"/>
    </row>
    <row r="438" spans="2:6" x14ac:dyDescent="0.2">
      <c r="B438" s="106"/>
      <c r="C438" s="106"/>
      <c r="D438" s="106"/>
      <c r="E438" s="106"/>
      <c r="F438" s="106"/>
    </row>
    <row r="439" spans="2:6" x14ac:dyDescent="0.2">
      <c r="B439" s="106"/>
      <c r="C439" s="106"/>
      <c r="D439" s="106"/>
      <c r="E439" s="106"/>
      <c r="F439" s="106"/>
    </row>
    <row r="440" spans="2:6" x14ac:dyDescent="0.2">
      <c r="B440" s="106"/>
      <c r="C440" s="106"/>
      <c r="D440" s="106"/>
      <c r="E440" s="106"/>
      <c r="F440" s="106"/>
    </row>
    <row r="441" spans="2:6" x14ac:dyDescent="0.2">
      <c r="B441" s="106"/>
      <c r="C441" s="106"/>
      <c r="D441" s="106"/>
      <c r="E441" s="106"/>
      <c r="F441" s="106"/>
    </row>
    <row r="442" spans="2:6" x14ac:dyDescent="0.2">
      <c r="B442" s="106"/>
      <c r="C442" s="106"/>
      <c r="D442" s="106"/>
      <c r="E442" s="106"/>
      <c r="F442" s="106"/>
    </row>
    <row r="443" spans="2:6" x14ac:dyDescent="0.2">
      <c r="B443" s="106"/>
      <c r="C443" s="106"/>
      <c r="D443" s="106"/>
      <c r="E443" s="106"/>
      <c r="F443" s="106"/>
    </row>
    <row r="444" spans="2:6" x14ac:dyDescent="0.2">
      <c r="B444" s="106"/>
      <c r="C444" s="106"/>
      <c r="D444" s="106"/>
      <c r="E444" s="106"/>
      <c r="F444" s="106"/>
    </row>
    <row r="445" spans="2:6" x14ac:dyDescent="0.2">
      <c r="B445" s="106"/>
      <c r="C445" s="106"/>
      <c r="D445" s="106"/>
      <c r="E445" s="106"/>
      <c r="F445" s="106"/>
    </row>
    <row r="446" spans="2:6" x14ac:dyDescent="0.2">
      <c r="B446" s="106"/>
      <c r="C446" s="106"/>
      <c r="D446" s="106"/>
      <c r="E446" s="106"/>
      <c r="F446" s="106"/>
    </row>
    <row r="447" spans="2:6" x14ac:dyDescent="0.2">
      <c r="B447" s="106"/>
      <c r="C447" s="106"/>
      <c r="D447" s="106"/>
      <c r="E447" s="106"/>
      <c r="F447" s="106"/>
    </row>
    <row r="448" spans="2:6" x14ac:dyDescent="0.2">
      <c r="B448" s="106"/>
      <c r="C448" s="106"/>
      <c r="D448" s="106"/>
      <c r="E448" s="106"/>
      <c r="F448" s="106"/>
    </row>
    <row r="449" spans="2:6" x14ac:dyDescent="0.2">
      <c r="B449" s="106"/>
      <c r="C449" s="106"/>
      <c r="D449" s="106"/>
      <c r="E449" s="106"/>
      <c r="F449" s="106"/>
    </row>
    <row r="450" spans="2:6" x14ac:dyDescent="0.2">
      <c r="B450" s="106"/>
      <c r="C450" s="106"/>
      <c r="D450" s="106"/>
      <c r="E450" s="106"/>
      <c r="F450" s="106"/>
    </row>
    <row r="451" spans="2:6" x14ac:dyDescent="0.2">
      <c r="B451" s="106"/>
      <c r="C451" s="106"/>
      <c r="D451" s="106"/>
      <c r="E451" s="106"/>
      <c r="F451" s="106"/>
    </row>
    <row r="452" spans="2:6" x14ac:dyDescent="0.2">
      <c r="B452" s="106"/>
      <c r="C452" s="106"/>
      <c r="D452" s="106"/>
      <c r="E452" s="106"/>
      <c r="F452" s="106"/>
    </row>
    <row r="453" spans="2:6" x14ac:dyDescent="0.2">
      <c r="B453" s="106"/>
      <c r="C453" s="106"/>
      <c r="D453" s="106"/>
      <c r="E453" s="106"/>
      <c r="F453" s="106"/>
    </row>
    <row r="454" spans="2:6" x14ac:dyDescent="0.2">
      <c r="B454" s="106"/>
      <c r="C454" s="106"/>
      <c r="D454" s="106"/>
      <c r="E454" s="106"/>
      <c r="F454" s="106"/>
    </row>
    <row r="455" spans="2:6" x14ac:dyDescent="0.2">
      <c r="B455" s="106"/>
      <c r="C455" s="106"/>
      <c r="D455" s="106"/>
      <c r="E455" s="106"/>
      <c r="F455" s="106"/>
    </row>
    <row r="456" spans="2:6" x14ac:dyDescent="0.2">
      <c r="B456" s="106"/>
      <c r="C456" s="106"/>
      <c r="D456" s="106"/>
      <c r="E456" s="106"/>
      <c r="F456" s="106"/>
    </row>
    <row r="457" spans="2:6" x14ac:dyDescent="0.2">
      <c r="B457" s="106"/>
      <c r="C457" s="106"/>
      <c r="D457" s="106"/>
      <c r="E457" s="106"/>
      <c r="F457" s="106"/>
    </row>
    <row r="458" spans="2:6" x14ac:dyDescent="0.2">
      <c r="B458" s="106"/>
      <c r="C458" s="106"/>
      <c r="D458" s="106"/>
      <c r="E458" s="106"/>
      <c r="F458" s="106"/>
    </row>
    <row r="459" spans="2:6" x14ac:dyDescent="0.2">
      <c r="B459" s="106"/>
      <c r="C459" s="106"/>
      <c r="D459" s="106"/>
      <c r="E459" s="106"/>
      <c r="F459" s="106"/>
    </row>
    <row r="460" spans="2:6" x14ac:dyDescent="0.2">
      <c r="B460" s="106"/>
      <c r="C460" s="106"/>
      <c r="D460" s="106"/>
      <c r="E460" s="106"/>
      <c r="F460" s="106"/>
    </row>
    <row r="461" spans="2:6" x14ac:dyDescent="0.2">
      <c r="B461" s="106"/>
      <c r="C461" s="106"/>
      <c r="D461" s="106"/>
      <c r="E461" s="106"/>
      <c r="F461" s="106"/>
    </row>
    <row r="462" spans="2:6" x14ac:dyDescent="0.2">
      <c r="B462" s="106"/>
      <c r="C462" s="106"/>
      <c r="D462" s="106"/>
      <c r="E462" s="106"/>
      <c r="F462" s="106"/>
    </row>
    <row r="463" spans="2:6" x14ac:dyDescent="0.2">
      <c r="B463" s="106"/>
      <c r="C463" s="106"/>
      <c r="D463" s="106"/>
      <c r="E463" s="106"/>
      <c r="F463" s="106"/>
    </row>
    <row r="464" spans="2:6" x14ac:dyDescent="0.2">
      <c r="B464" s="106"/>
      <c r="C464" s="106"/>
      <c r="D464" s="106"/>
      <c r="E464" s="106"/>
      <c r="F464" s="106"/>
    </row>
    <row r="465" spans="2:6" x14ac:dyDescent="0.2">
      <c r="B465" s="106"/>
      <c r="C465" s="106"/>
      <c r="D465" s="106"/>
      <c r="E465" s="106"/>
      <c r="F465" s="106"/>
    </row>
    <row r="466" spans="2:6" x14ac:dyDescent="0.2">
      <c r="B466" s="106"/>
      <c r="C466" s="106"/>
      <c r="D466" s="106"/>
      <c r="E466" s="106"/>
      <c r="F466" s="106"/>
    </row>
    <row r="467" spans="2:6" x14ac:dyDescent="0.2">
      <c r="B467" s="106"/>
      <c r="C467" s="106"/>
      <c r="D467" s="106"/>
      <c r="E467" s="106"/>
      <c r="F467" s="106"/>
    </row>
    <row r="468" spans="2:6" x14ac:dyDescent="0.2">
      <c r="B468" s="106"/>
      <c r="C468" s="106"/>
      <c r="D468" s="106"/>
      <c r="E468" s="106"/>
      <c r="F468" s="106"/>
    </row>
    <row r="469" spans="2:6" x14ac:dyDescent="0.2">
      <c r="B469" s="106"/>
      <c r="C469" s="106"/>
      <c r="D469" s="106"/>
      <c r="E469" s="106"/>
      <c r="F469" s="106"/>
    </row>
    <row r="470" spans="2:6" x14ac:dyDescent="0.2">
      <c r="B470" s="106"/>
      <c r="C470" s="106"/>
      <c r="D470" s="106"/>
      <c r="E470" s="106"/>
      <c r="F470" s="106"/>
    </row>
    <row r="471" spans="2:6" x14ac:dyDescent="0.2">
      <c r="B471" s="106"/>
      <c r="C471" s="106"/>
      <c r="D471" s="106"/>
      <c r="E471" s="106"/>
      <c r="F471" s="106"/>
    </row>
    <row r="472" spans="2:6" x14ac:dyDescent="0.2">
      <c r="B472" s="106"/>
      <c r="C472" s="106"/>
      <c r="D472" s="106"/>
      <c r="E472" s="106"/>
      <c r="F472" s="106"/>
    </row>
    <row r="473" spans="2:6" x14ac:dyDescent="0.2">
      <c r="B473" s="106"/>
      <c r="C473" s="106"/>
      <c r="D473" s="106"/>
      <c r="E473" s="106"/>
      <c r="F473" s="106"/>
    </row>
    <row r="474" spans="2:6" x14ac:dyDescent="0.2">
      <c r="B474" s="106"/>
      <c r="C474" s="106"/>
      <c r="D474" s="106"/>
      <c r="E474" s="106"/>
      <c r="F474" s="106"/>
    </row>
    <row r="475" spans="2:6" x14ac:dyDescent="0.2">
      <c r="B475" s="106"/>
      <c r="C475" s="106"/>
      <c r="D475" s="106"/>
      <c r="E475" s="106"/>
      <c r="F475" s="106"/>
    </row>
    <row r="476" spans="2:6" x14ac:dyDescent="0.2">
      <c r="B476" s="106"/>
      <c r="C476" s="106"/>
      <c r="D476" s="106"/>
      <c r="E476" s="106"/>
      <c r="F476" s="106"/>
    </row>
    <row r="477" spans="2:6" x14ac:dyDescent="0.2">
      <c r="B477" s="106"/>
      <c r="C477" s="106"/>
      <c r="D477" s="106"/>
      <c r="E477" s="106"/>
      <c r="F477" s="106"/>
    </row>
    <row r="478" spans="2:6" x14ac:dyDescent="0.2">
      <c r="B478" s="106"/>
      <c r="C478" s="106"/>
      <c r="D478" s="106"/>
      <c r="E478" s="106"/>
      <c r="F478" s="106"/>
    </row>
    <row r="479" spans="2:6" x14ac:dyDescent="0.2">
      <c r="B479" s="106"/>
      <c r="C479" s="106"/>
      <c r="D479" s="106"/>
      <c r="E479" s="106"/>
      <c r="F479" s="106"/>
    </row>
    <row r="480" spans="2:6" x14ac:dyDescent="0.2">
      <c r="B480" s="106"/>
      <c r="C480" s="106"/>
      <c r="D480" s="106"/>
      <c r="E480" s="106"/>
      <c r="F480" s="106"/>
    </row>
    <row r="481" spans="2:6" x14ac:dyDescent="0.2">
      <c r="B481" s="106"/>
      <c r="C481" s="106"/>
      <c r="D481" s="106"/>
      <c r="E481" s="106"/>
      <c r="F481" s="106"/>
    </row>
    <row r="482" spans="2:6" x14ac:dyDescent="0.2">
      <c r="B482" s="106"/>
      <c r="C482" s="106"/>
      <c r="D482" s="106"/>
      <c r="E482" s="106"/>
      <c r="F482" s="106"/>
    </row>
    <row r="483" spans="2:6" x14ac:dyDescent="0.2">
      <c r="B483" s="106"/>
      <c r="C483" s="106"/>
      <c r="D483" s="106"/>
      <c r="E483" s="106"/>
      <c r="F483" s="106"/>
    </row>
    <row r="484" spans="2:6" x14ac:dyDescent="0.2">
      <c r="B484" s="106"/>
      <c r="C484" s="106"/>
      <c r="D484" s="106"/>
      <c r="E484" s="106"/>
      <c r="F484" s="106"/>
    </row>
    <row r="485" spans="2:6" x14ac:dyDescent="0.2">
      <c r="B485" s="106"/>
      <c r="C485" s="106"/>
      <c r="D485" s="106"/>
      <c r="E485" s="106"/>
      <c r="F485" s="106"/>
    </row>
    <row r="486" spans="2:6" x14ac:dyDescent="0.2">
      <c r="B486" s="106"/>
      <c r="C486" s="106"/>
      <c r="D486" s="106"/>
      <c r="E486" s="106"/>
      <c r="F486" s="106"/>
    </row>
    <row r="487" spans="2:6" x14ac:dyDescent="0.2">
      <c r="B487" s="106"/>
      <c r="C487" s="106"/>
      <c r="D487" s="106"/>
      <c r="E487" s="106"/>
      <c r="F487" s="106"/>
    </row>
    <row r="488" spans="2:6" x14ac:dyDescent="0.2">
      <c r="B488" s="106"/>
      <c r="C488" s="106"/>
      <c r="D488" s="106"/>
      <c r="E488" s="106"/>
      <c r="F488" s="106"/>
    </row>
    <row r="489" spans="2:6" x14ac:dyDescent="0.2">
      <c r="B489" s="106"/>
      <c r="C489" s="106"/>
      <c r="D489" s="106"/>
      <c r="E489" s="106"/>
      <c r="F489" s="106"/>
    </row>
    <row r="490" spans="2:6" x14ac:dyDescent="0.2">
      <c r="B490" s="106"/>
      <c r="C490" s="106"/>
      <c r="D490" s="106"/>
      <c r="E490" s="106"/>
      <c r="F490" s="106"/>
    </row>
    <row r="491" spans="2:6" x14ac:dyDescent="0.2">
      <c r="B491" s="106"/>
      <c r="C491" s="106"/>
      <c r="D491" s="106"/>
      <c r="E491" s="106"/>
      <c r="F491" s="106"/>
    </row>
    <row r="492" spans="2:6" x14ac:dyDescent="0.2">
      <c r="B492" s="106"/>
      <c r="C492" s="106"/>
      <c r="D492" s="106"/>
      <c r="E492" s="106"/>
      <c r="F492" s="106"/>
    </row>
    <row r="493" spans="2:6" x14ac:dyDescent="0.2">
      <c r="B493" s="106"/>
      <c r="C493" s="106"/>
      <c r="D493" s="106"/>
      <c r="E493" s="106"/>
      <c r="F493" s="106"/>
    </row>
    <row r="494" spans="2:6" x14ac:dyDescent="0.2">
      <c r="B494" s="106"/>
      <c r="C494" s="106"/>
      <c r="D494" s="106"/>
      <c r="E494" s="106"/>
      <c r="F494" s="106"/>
    </row>
    <row r="495" spans="2:6" x14ac:dyDescent="0.2">
      <c r="B495" s="106"/>
      <c r="C495" s="106"/>
      <c r="D495" s="106"/>
      <c r="E495" s="106"/>
      <c r="F495" s="106"/>
    </row>
    <row r="496" spans="2:6" x14ac:dyDescent="0.2">
      <c r="B496" s="106"/>
      <c r="C496" s="106"/>
      <c r="D496" s="106"/>
      <c r="E496" s="106"/>
      <c r="F496" s="106"/>
    </row>
    <row r="497" spans="2:6" x14ac:dyDescent="0.2">
      <c r="B497" s="106"/>
      <c r="C497" s="106"/>
      <c r="D497" s="106"/>
      <c r="E497" s="106"/>
      <c r="F497" s="106"/>
    </row>
    <row r="498" spans="2:6" x14ac:dyDescent="0.2">
      <c r="B498" s="106"/>
      <c r="C498" s="106"/>
      <c r="D498" s="106"/>
      <c r="E498" s="106"/>
      <c r="F498" s="106"/>
    </row>
    <row r="499" spans="2:6" x14ac:dyDescent="0.2">
      <c r="B499" s="106"/>
      <c r="C499" s="106"/>
      <c r="D499" s="106"/>
      <c r="E499" s="106"/>
      <c r="F499" s="106"/>
    </row>
    <row r="500" spans="2:6" x14ac:dyDescent="0.2">
      <c r="B500" s="106"/>
      <c r="C500" s="106"/>
      <c r="D500" s="106"/>
      <c r="E500" s="106"/>
      <c r="F500" s="106"/>
    </row>
    <row r="501" spans="2:6" x14ac:dyDescent="0.2">
      <c r="B501" s="106"/>
      <c r="C501" s="106"/>
      <c r="D501" s="106"/>
      <c r="E501" s="106"/>
      <c r="F501" s="106"/>
    </row>
    <row r="502" spans="2:6" x14ac:dyDescent="0.2">
      <c r="B502" s="106"/>
      <c r="C502" s="106"/>
      <c r="D502" s="106"/>
      <c r="E502" s="106"/>
      <c r="F502" s="106"/>
    </row>
    <row r="503" spans="2:6" x14ac:dyDescent="0.2">
      <c r="B503" s="106"/>
      <c r="C503" s="106"/>
      <c r="D503" s="106"/>
      <c r="E503" s="106"/>
      <c r="F503" s="106"/>
    </row>
    <row r="504" spans="2:6" x14ac:dyDescent="0.2">
      <c r="B504" s="106"/>
      <c r="C504" s="106"/>
      <c r="D504" s="106"/>
      <c r="E504" s="106"/>
      <c r="F504" s="106"/>
    </row>
    <row r="505" spans="2:6" x14ac:dyDescent="0.2">
      <c r="B505" s="106"/>
      <c r="C505" s="106"/>
      <c r="D505" s="106"/>
      <c r="E505" s="106"/>
      <c r="F505" s="106"/>
    </row>
    <row r="506" spans="2:6" x14ac:dyDescent="0.2">
      <c r="B506" s="106"/>
      <c r="C506" s="106"/>
      <c r="D506" s="106"/>
      <c r="E506" s="106"/>
      <c r="F506" s="106"/>
    </row>
    <row r="507" spans="2:6" x14ac:dyDescent="0.2">
      <c r="B507" s="106"/>
      <c r="C507" s="106"/>
      <c r="D507" s="106"/>
      <c r="E507" s="106"/>
      <c r="F507" s="106"/>
    </row>
    <row r="508" spans="2:6" x14ac:dyDescent="0.2">
      <c r="B508" s="106"/>
      <c r="C508" s="106"/>
      <c r="D508" s="106"/>
      <c r="E508" s="106"/>
      <c r="F508" s="106"/>
    </row>
    <row r="509" spans="2:6" x14ac:dyDescent="0.2">
      <c r="B509" s="106"/>
      <c r="C509" s="106"/>
      <c r="D509" s="106"/>
      <c r="E509" s="106"/>
      <c r="F509" s="106"/>
    </row>
    <row r="510" spans="2:6" x14ac:dyDescent="0.2">
      <c r="B510" s="106"/>
      <c r="C510" s="106"/>
      <c r="D510" s="106"/>
      <c r="E510" s="106"/>
      <c r="F510" s="106"/>
    </row>
    <row r="511" spans="2:6" x14ac:dyDescent="0.2">
      <c r="B511" s="106"/>
      <c r="C511" s="106"/>
      <c r="D511" s="106"/>
      <c r="E511" s="106"/>
      <c r="F511" s="106"/>
    </row>
    <row r="512" spans="2:6" x14ac:dyDescent="0.2">
      <c r="B512" s="106"/>
      <c r="C512" s="106"/>
      <c r="D512" s="106"/>
      <c r="E512" s="106"/>
      <c r="F512" s="106"/>
    </row>
    <row r="513" spans="2:6" x14ac:dyDescent="0.2">
      <c r="B513" s="106"/>
      <c r="C513" s="106"/>
      <c r="D513" s="106"/>
      <c r="E513" s="106"/>
      <c r="F513" s="106"/>
    </row>
    <row r="514" spans="2:6" x14ac:dyDescent="0.2">
      <c r="B514" s="106"/>
      <c r="C514" s="106"/>
      <c r="D514" s="106"/>
      <c r="E514" s="106"/>
      <c r="F514" s="106"/>
    </row>
    <row r="515" spans="2:6" x14ac:dyDescent="0.2">
      <c r="B515" s="106"/>
      <c r="C515" s="106"/>
      <c r="D515" s="106"/>
      <c r="E515" s="106"/>
      <c r="F515" s="106"/>
    </row>
    <row r="516" spans="2:6" x14ac:dyDescent="0.2">
      <c r="B516" s="106"/>
      <c r="C516" s="106"/>
      <c r="D516" s="106"/>
      <c r="E516" s="106"/>
      <c r="F516" s="106"/>
    </row>
    <row r="517" spans="2:6" x14ac:dyDescent="0.2">
      <c r="B517" s="106"/>
      <c r="C517" s="106"/>
      <c r="D517" s="106"/>
      <c r="E517" s="106"/>
      <c r="F517" s="106"/>
    </row>
    <row r="518" spans="2:6" x14ac:dyDescent="0.2">
      <c r="B518" s="106"/>
      <c r="C518" s="106"/>
      <c r="D518" s="106"/>
      <c r="E518" s="106"/>
      <c r="F518" s="106"/>
    </row>
    <row r="519" spans="2:6" x14ac:dyDescent="0.2">
      <c r="B519" s="106"/>
      <c r="C519" s="106"/>
      <c r="D519" s="106"/>
      <c r="E519" s="106"/>
      <c r="F519" s="106"/>
    </row>
    <row r="520" spans="2:6" x14ac:dyDescent="0.2">
      <c r="B520" s="106"/>
      <c r="C520" s="106"/>
      <c r="D520" s="106"/>
      <c r="E520" s="106"/>
      <c r="F520" s="106"/>
    </row>
    <row r="521" spans="2:6" x14ac:dyDescent="0.2">
      <c r="B521" s="106"/>
      <c r="C521" s="106"/>
      <c r="D521" s="106"/>
      <c r="E521" s="106"/>
      <c r="F521" s="106"/>
    </row>
    <row r="522" spans="2:6" x14ac:dyDescent="0.2">
      <c r="B522" s="106"/>
      <c r="C522" s="106"/>
      <c r="D522" s="106"/>
      <c r="E522" s="106"/>
      <c r="F522" s="106"/>
    </row>
    <row r="523" spans="2:6" x14ac:dyDescent="0.2">
      <c r="B523" s="106"/>
      <c r="C523" s="106"/>
      <c r="D523" s="106"/>
      <c r="E523" s="106"/>
      <c r="F523" s="106"/>
    </row>
    <row r="524" spans="2:6" x14ac:dyDescent="0.2">
      <c r="B524" s="106"/>
      <c r="C524" s="106"/>
      <c r="D524" s="106"/>
      <c r="E524" s="106"/>
      <c r="F524" s="106"/>
    </row>
    <row r="525" spans="2:6" x14ac:dyDescent="0.2">
      <c r="B525" s="106"/>
      <c r="C525" s="106"/>
      <c r="D525" s="106"/>
      <c r="E525" s="106"/>
      <c r="F525" s="106"/>
    </row>
    <row r="526" spans="2:6" x14ac:dyDescent="0.2">
      <c r="B526" s="106"/>
      <c r="C526" s="106"/>
      <c r="D526" s="106"/>
      <c r="E526" s="106"/>
      <c r="F526" s="106"/>
    </row>
    <row r="527" spans="2:6" x14ac:dyDescent="0.2">
      <c r="B527" s="106"/>
      <c r="C527" s="106"/>
      <c r="D527" s="106"/>
      <c r="E527" s="106"/>
      <c r="F527" s="106"/>
    </row>
    <row r="528" spans="2:6" x14ac:dyDescent="0.2">
      <c r="B528" s="106"/>
      <c r="C528" s="106"/>
      <c r="D528" s="106"/>
      <c r="E528" s="106"/>
      <c r="F528" s="106"/>
    </row>
    <row r="529" spans="2:6" x14ac:dyDescent="0.2">
      <c r="B529" s="106"/>
      <c r="C529" s="106"/>
      <c r="D529" s="106"/>
      <c r="E529" s="106"/>
      <c r="F529" s="106"/>
    </row>
    <row r="530" spans="2:6" x14ac:dyDescent="0.2">
      <c r="B530" s="106"/>
      <c r="C530" s="106"/>
      <c r="D530" s="106"/>
      <c r="E530" s="106"/>
      <c r="F530" s="106"/>
    </row>
    <row r="531" spans="2:6" x14ac:dyDescent="0.2">
      <c r="B531" s="106"/>
      <c r="C531" s="106"/>
      <c r="D531" s="106"/>
      <c r="E531" s="106"/>
      <c r="F531" s="106"/>
    </row>
    <row r="532" spans="2:6" x14ac:dyDescent="0.2">
      <c r="B532" s="106"/>
      <c r="C532" s="106"/>
      <c r="D532" s="106"/>
      <c r="E532" s="106"/>
      <c r="F532" s="106"/>
    </row>
    <row r="533" spans="2:6" x14ac:dyDescent="0.2">
      <c r="B533" s="106"/>
      <c r="C533" s="106"/>
      <c r="D533" s="106"/>
      <c r="E533" s="106"/>
      <c r="F533" s="106"/>
    </row>
    <row r="534" spans="2:6" x14ac:dyDescent="0.2">
      <c r="B534" s="106"/>
      <c r="C534" s="106"/>
      <c r="D534" s="106"/>
      <c r="E534" s="106"/>
      <c r="F534" s="106"/>
    </row>
    <row r="535" spans="2:6" x14ac:dyDescent="0.2">
      <c r="B535" s="106"/>
      <c r="C535" s="106"/>
      <c r="D535" s="106"/>
      <c r="E535" s="106"/>
      <c r="F535" s="106"/>
    </row>
    <row r="536" spans="2:6" x14ac:dyDescent="0.2">
      <c r="B536" s="106"/>
      <c r="C536" s="106"/>
      <c r="D536" s="106"/>
      <c r="E536" s="106"/>
      <c r="F536" s="106"/>
    </row>
    <row r="537" spans="2:6" x14ac:dyDescent="0.2">
      <c r="B537" s="106"/>
      <c r="C537" s="106"/>
      <c r="D537" s="106"/>
      <c r="E537" s="106"/>
      <c r="F537" s="106"/>
    </row>
    <row r="538" spans="2:6" x14ac:dyDescent="0.2">
      <c r="B538" s="106"/>
      <c r="C538" s="106"/>
      <c r="D538" s="106"/>
      <c r="E538" s="106"/>
      <c r="F538" s="106"/>
    </row>
    <row r="539" spans="2:6" x14ac:dyDescent="0.2">
      <c r="B539" s="106"/>
      <c r="C539" s="106"/>
      <c r="D539" s="106"/>
      <c r="E539" s="106"/>
      <c r="F539" s="106"/>
    </row>
    <row r="540" spans="2:6" x14ac:dyDescent="0.2">
      <c r="B540" s="106"/>
      <c r="C540" s="106"/>
      <c r="D540" s="106"/>
      <c r="E540" s="106"/>
      <c r="F540" s="106"/>
    </row>
    <row r="541" spans="2:6" x14ac:dyDescent="0.2">
      <c r="B541" s="106"/>
      <c r="C541" s="106"/>
      <c r="D541" s="106"/>
      <c r="E541" s="106"/>
      <c r="F541" s="106"/>
    </row>
    <row r="542" spans="2:6" x14ac:dyDescent="0.2">
      <c r="B542" s="106"/>
      <c r="C542" s="106"/>
      <c r="D542" s="106"/>
      <c r="E542" s="106"/>
      <c r="F542" s="106"/>
    </row>
    <row r="543" spans="2:6" x14ac:dyDescent="0.2">
      <c r="B543" s="106"/>
      <c r="C543" s="106"/>
      <c r="D543" s="106"/>
      <c r="E543" s="106"/>
      <c r="F543" s="106"/>
    </row>
    <row r="544" spans="2:6" x14ac:dyDescent="0.2">
      <c r="B544" s="106"/>
      <c r="C544" s="106"/>
      <c r="D544" s="106"/>
      <c r="E544" s="106"/>
      <c r="F544" s="106"/>
    </row>
    <row r="545" spans="2:6" x14ac:dyDescent="0.2">
      <c r="B545" s="106"/>
      <c r="C545" s="106"/>
      <c r="D545" s="106"/>
      <c r="E545" s="106"/>
      <c r="F545" s="106"/>
    </row>
    <row r="546" spans="2:6" x14ac:dyDescent="0.2">
      <c r="B546" s="106"/>
      <c r="C546" s="106"/>
      <c r="D546" s="106"/>
      <c r="E546" s="106"/>
      <c r="F546" s="106"/>
    </row>
    <row r="547" spans="2:6" x14ac:dyDescent="0.2">
      <c r="B547" s="106"/>
      <c r="C547" s="106"/>
      <c r="D547" s="106"/>
      <c r="E547" s="106"/>
      <c r="F547" s="106"/>
    </row>
    <row r="548" spans="2:6" x14ac:dyDescent="0.2">
      <c r="B548" s="106"/>
      <c r="C548" s="106"/>
      <c r="D548" s="106"/>
      <c r="E548" s="106"/>
      <c r="F548" s="106"/>
    </row>
    <row r="549" spans="2:6" x14ac:dyDescent="0.2">
      <c r="B549" s="106"/>
      <c r="C549" s="106"/>
      <c r="D549" s="106"/>
      <c r="E549" s="106"/>
      <c r="F549" s="106"/>
    </row>
    <row r="550" spans="2:6" x14ac:dyDescent="0.2">
      <c r="B550" s="106"/>
      <c r="C550" s="106"/>
      <c r="D550" s="106"/>
      <c r="E550" s="106"/>
      <c r="F550" s="106"/>
    </row>
    <row r="551" spans="2:6" x14ac:dyDescent="0.2">
      <c r="B551" s="106"/>
      <c r="C551" s="106"/>
      <c r="D551" s="106"/>
      <c r="E551" s="106"/>
      <c r="F551" s="106"/>
    </row>
    <row r="552" spans="2:6" x14ac:dyDescent="0.2">
      <c r="B552" s="106"/>
      <c r="C552" s="106"/>
      <c r="D552" s="106"/>
      <c r="E552" s="106"/>
      <c r="F552" s="106"/>
    </row>
    <row r="553" spans="2:6" x14ac:dyDescent="0.2">
      <c r="B553" s="106"/>
      <c r="C553" s="106"/>
      <c r="D553" s="106"/>
      <c r="E553" s="106"/>
      <c r="F553" s="106"/>
    </row>
    <row r="554" spans="2:6" x14ac:dyDescent="0.2">
      <c r="B554" s="106"/>
      <c r="C554" s="106"/>
      <c r="D554" s="106"/>
      <c r="E554" s="106"/>
      <c r="F554" s="106"/>
    </row>
    <row r="555" spans="2:6" x14ac:dyDescent="0.2">
      <c r="B555" s="106"/>
      <c r="C555" s="106"/>
      <c r="D555" s="106"/>
      <c r="E555" s="106"/>
      <c r="F555" s="106"/>
    </row>
    <row r="556" spans="2:6" x14ac:dyDescent="0.2">
      <c r="B556" s="106"/>
      <c r="C556" s="106"/>
      <c r="D556" s="106"/>
      <c r="E556" s="106"/>
      <c r="F556" s="106"/>
    </row>
    <row r="557" spans="2:6" x14ac:dyDescent="0.2">
      <c r="B557" s="106"/>
      <c r="C557" s="106"/>
      <c r="D557" s="106"/>
      <c r="E557" s="106"/>
      <c r="F557" s="106"/>
    </row>
    <row r="558" spans="2:6" x14ac:dyDescent="0.2">
      <c r="B558" s="106"/>
      <c r="C558" s="106"/>
      <c r="D558" s="106"/>
      <c r="E558" s="106"/>
      <c r="F558" s="106"/>
    </row>
    <row r="559" spans="2:6" x14ac:dyDescent="0.2">
      <c r="B559" s="106"/>
      <c r="C559" s="106"/>
      <c r="D559" s="106"/>
      <c r="E559" s="106"/>
      <c r="F559" s="106"/>
    </row>
    <row r="560" spans="2:6" x14ac:dyDescent="0.2">
      <c r="B560" s="106"/>
      <c r="C560" s="106"/>
      <c r="D560" s="106"/>
      <c r="E560" s="106"/>
      <c r="F560" s="106"/>
    </row>
    <row r="561" spans="2:6" x14ac:dyDescent="0.2">
      <c r="B561" s="106"/>
      <c r="C561" s="106"/>
      <c r="D561" s="106"/>
      <c r="E561" s="106"/>
      <c r="F561" s="106"/>
    </row>
    <row r="562" spans="2:6" x14ac:dyDescent="0.2">
      <c r="B562" s="106"/>
      <c r="C562" s="106"/>
      <c r="D562" s="106"/>
      <c r="E562" s="106"/>
      <c r="F562" s="106"/>
    </row>
    <row r="563" spans="2:6" x14ac:dyDescent="0.2">
      <c r="B563" s="106"/>
      <c r="C563" s="106"/>
      <c r="D563" s="106"/>
      <c r="E563" s="106"/>
      <c r="F563" s="106"/>
    </row>
    <row r="564" spans="2:6" x14ac:dyDescent="0.2">
      <c r="B564" s="106"/>
      <c r="C564" s="106"/>
      <c r="D564" s="106"/>
      <c r="E564" s="106"/>
      <c r="F564" s="106"/>
    </row>
    <row r="565" spans="2:6" x14ac:dyDescent="0.2">
      <c r="B565" s="106"/>
      <c r="C565" s="106"/>
      <c r="D565" s="106"/>
      <c r="E565" s="106"/>
      <c r="F565" s="106"/>
    </row>
    <row r="566" spans="2:6" x14ac:dyDescent="0.2">
      <c r="B566" s="106"/>
      <c r="C566" s="106"/>
      <c r="D566" s="106"/>
      <c r="E566" s="106"/>
      <c r="F566" s="106"/>
    </row>
    <row r="567" spans="2:6" x14ac:dyDescent="0.2">
      <c r="B567" s="106"/>
      <c r="C567" s="106"/>
      <c r="D567" s="106"/>
      <c r="E567" s="106"/>
      <c r="F567" s="106"/>
    </row>
    <row r="568" spans="2:6" x14ac:dyDescent="0.2">
      <c r="B568" s="106"/>
      <c r="C568" s="106"/>
      <c r="D568" s="106"/>
      <c r="E568" s="106"/>
      <c r="F568" s="106"/>
    </row>
    <row r="569" spans="2:6" x14ac:dyDescent="0.2">
      <c r="B569" s="106"/>
      <c r="C569" s="106"/>
      <c r="D569" s="106"/>
      <c r="E569" s="106"/>
      <c r="F569" s="106"/>
    </row>
    <row r="570" spans="2:6" x14ac:dyDescent="0.2">
      <c r="B570" s="106"/>
      <c r="C570" s="106"/>
      <c r="D570" s="106"/>
      <c r="E570" s="106"/>
      <c r="F570" s="106"/>
    </row>
    <row r="571" spans="2:6" x14ac:dyDescent="0.2">
      <c r="B571" s="106"/>
      <c r="C571" s="106"/>
      <c r="D571" s="106"/>
      <c r="E571" s="106"/>
      <c r="F571" s="106"/>
    </row>
    <row r="572" spans="2:6" x14ac:dyDescent="0.2">
      <c r="B572" s="106"/>
      <c r="C572" s="106"/>
      <c r="D572" s="106"/>
      <c r="E572" s="106"/>
      <c r="F572" s="106"/>
    </row>
    <row r="573" spans="2:6" x14ac:dyDescent="0.2">
      <c r="B573" s="106"/>
      <c r="C573" s="106"/>
      <c r="D573" s="106"/>
      <c r="E573" s="106"/>
      <c r="F573" s="106"/>
    </row>
    <row r="574" spans="2:6" x14ac:dyDescent="0.2">
      <c r="B574" s="106"/>
      <c r="C574" s="106"/>
      <c r="D574" s="106"/>
      <c r="E574" s="106"/>
      <c r="F574" s="106"/>
    </row>
    <row r="575" spans="2:6" x14ac:dyDescent="0.2">
      <c r="B575" s="106"/>
      <c r="C575" s="106"/>
      <c r="D575" s="106"/>
      <c r="E575" s="106"/>
      <c r="F575" s="106"/>
    </row>
    <row r="576" spans="2:6" x14ac:dyDescent="0.2">
      <c r="B576" s="106"/>
      <c r="C576" s="106"/>
      <c r="D576" s="106"/>
      <c r="E576" s="106"/>
      <c r="F576" s="106"/>
    </row>
    <row r="577" spans="2:6" x14ac:dyDescent="0.2">
      <c r="B577" s="106"/>
      <c r="C577" s="106"/>
      <c r="D577" s="106"/>
      <c r="E577" s="106"/>
      <c r="F577" s="106"/>
    </row>
    <row r="578" spans="2:6" x14ac:dyDescent="0.2">
      <c r="B578" s="106"/>
      <c r="C578" s="106"/>
      <c r="D578" s="106"/>
      <c r="E578" s="106"/>
      <c r="F578" s="106"/>
    </row>
    <row r="579" spans="2:6" x14ac:dyDescent="0.2">
      <c r="B579" s="106"/>
      <c r="C579" s="106"/>
      <c r="D579" s="106"/>
      <c r="E579" s="106"/>
      <c r="F579" s="106"/>
    </row>
    <row r="580" spans="2:6" x14ac:dyDescent="0.2">
      <c r="B580" s="106"/>
      <c r="C580" s="106"/>
      <c r="D580" s="106"/>
      <c r="E580" s="106"/>
      <c r="F580" s="106"/>
    </row>
    <row r="581" spans="2:6" x14ac:dyDescent="0.2">
      <c r="B581" s="106"/>
      <c r="C581" s="106"/>
      <c r="D581" s="106"/>
      <c r="E581" s="106"/>
      <c r="F581" s="106"/>
    </row>
    <row r="582" spans="2:6" x14ac:dyDescent="0.2">
      <c r="B582" s="106"/>
      <c r="C582" s="106"/>
      <c r="D582" s="106"/>
      <c r="E582" s="106"/>
      <c r="F582" s="106"/>
    </row>
    <row r="583" spans="2:6" x14ac:dyDescent="0.2">
      <c r="B583" s="106"/>
      <c r="C583" s="106"/>
      <c r="D583" s="106"/>
      <c r="E583" s="106"/>
      <c r="F583" s="106"/>
    </row>
    <row r="584" spans="2:6" x14ac:dyDescent="0.2">
      <c r="B584" s="106"/>
      <c r="C584" s="106"/>
      <c r="D584" s="106"/>
      <c r="E584" s="106"/>
      <c r="F584" s="106"/>
    </row>
    <row r="585" spans="2:6" x14ac:dyDescent="0.2">
      <c r="B585" s="106"/>
      <c r="C585" s="106"/>
      <c r="D585" s="106"/>
      <c r="E585" s="106"/>
      <c r="F585" s="106"/>
    </row>
    <row r="586" spans="2:6" x14ac:dyDescent="0.2">
      <c r="B586" s="106"/>
      <c r="C586" s="106"/>
      <c r="D586" s="106"/>
      <c r="E586" s="106"/>
      <c r="F586" s="106"/>
    </row>
    <row r="587" spans="2:6" x14ac:dyDescent="0.2">
      <c r="B587" s="106"/>
      <c r="C587" s="106"/>
      <c r="D587" s="106"/>
      <c r="E587" s="106"/>
      <c r="F587" s="106"/>
    </row>
    <row r="588" spans="2:6" x14ac:dyDescent="0.2">
      <c r="B588" s="106"/>
      <c r="C588" s="106"/>
      <c r="D588" s="106"/>
      <c r="E588" s="106"/>
      <c r="F588" s="106"/>
    </row>
    <row r="589" spans="2:6" x14ac:dyDescent="0.2">
      <c r="B589" s="106"/>
      <c r="C589" s="106"/>
      <c r="D589" s="106"/>
      <c r="E589" s="106"/>
      <c r="F589" s="106"/>
    </row>
    <row r="590" spans="2:6" x14ac:dyDescent="0.2">
      <c r="B590" s="106"/>
      <c r="C590" s="106"/>
      <c r="D590" s="106"/>
      <c r="E590" s="106"/>
      <c r="F590" s="106"/>
    </row>
    <row r="591" spans="2:6" x14ac:dyDescent="0.2">
      <c r="B591" s="106"/>
      <c r="C591" s="106"/>
      <c r="D591" s="106"/>
      <c r="E591" s="106"/>
      <c r="F591" s="106"/>
    </row>
    <row r="592" spans="2:6" x14ac:dyDescent="0.2">
      <c r="B592" s="106"/>
      <c r="C592" s="106"/>
      <c r="D592" s="106"/>
      <c r="E592" s="106"/>
      <c r="F592" s="106"/>
    </row>
    <row r="593" spans="2:6" x14ac:dyDescent="0.2">
      <c r="B593" s="106"/>
      <c r="C593" s="106"/>
      <c r="D593" s="106"/>
      <c r="E593" s="106"/>
      <c r="F593" s="106"/>
    </row>
    <row r="594" spans="2:6" x14ac:dyDescent="0.2">
      <c r="B594" s="106"/>
      <c r="C594" s="106"/>
      <c r="D594" s="106"/>
      <c r="E594" s="106"/>
      <c r="F594" s="106"/>
    </row>
    <row r="595" spans="2:6" x14ac:dyDescent="0.2">
      <c r="B595" s="106"/>
      <c r="C595" s="106"/>
      <c r="D595" s="106"/>
      <c r="E595" s="106"/>
      <c r="F595" s="106"/>
    </row>
    <row r="596" spans="2:6" x14ac:dyDescent="0.2">
      <c r="B596" s="106"/>
      <c r="C596" s="106"/>
      <c r="D596" s="106"/>
      <c r="E596" s="106"/>
      <c r="F596" s="106"/>
    </row>
    <row r="597" spans="2:6" x14ac:dyDescent="0.2">
      <c r="B597" s="106"/>
      <c r="C597" s="106"/>
      <c r="D597" s="106"/>
      <c r="E597" s="106"/>
      <c r="F597" s="106"/>
    </row>
    <row r="598" spans="2:6" x14ac:dyDescent="0.2">
      <c r="B598" s="106"/>
      <c r="C598" s="106"/>
      <c r="D598" s="106"/>
      <c r="E598" s="106"/>
      <c r="F598" s="106"/>
    </row>
    <row r="599" spans="2:6" x14ac:dyDescent="0.2">
      <c r="B599" s="106"/>
      <c r="C599" s="106"/>
      <c r="D599" s="106"/>
      <c r="E599" s="106"/>
      <c r="F599" s="106"/>
    </row>
    <row r="600" spans="2:6" x14ac:dyDescent="0.2">
      <c r="B600" s="106"/>
      <c r="C600" s="106"/>
      <c r="D600" s="106"/>
      <c r="E600" s="106"/>
      <c r="F600" s="106"/>
    </row>
    <row r="601" spans="2:6" x14ac:dyDescent="0.2">
      <c r="B601" s="106"/>
      <c r="C601" s="106"/>
      <c r="D601" s="106"/>
      <c r="E601" s="106"/>
      <c r="F601" s="106"/>
    </row>
    <row r="602" spans="2:6" x14ac:dyDescent="0.2">
      <c r="B602" s="106"/>
      <c r="C602" s="106"/>
      <c r="D602" s="106"/>
      <c r="E602" s="106"/>
      <c r="F602" s="106"/>
    </row>
    <row r="603" spans="2:6" x14ac:dyDescent="0.2">
      <c r="B603" s="106"/>
      <c r="C603" s="106"/>
      <c r="D603" s="106"/>
      <c r="E603" s="106"/>
      <c r="F603" s="106"/>
    </row>
    <row r="604" spans="2:6" x14ac:dyDescent="0.2">
      <c r="B604" s="106"/>
      <c r="C604" s="106"/>
      <c r="D604" s="106"/>
      <c r="E604" s="106"/>
      <c r="F604" s="106"/>
    </row>
    <row r="605" spans="2:6" x14ac:dyDescent="0.2">
      <c r="B605" s="106"/>
      <c r="C605" s="106"/>
      <c r="D605" s="106"/>
      <c r="E605" s="106"/>
      <c r="F605" s="106"/>
    </row>
    <row r="606" spans="2:6" x14ac:dyDescent="0.2">
      <c r="B606" s="106"/>
      <c r="C606" s="106"/>
      <c r="D606" s="106"/>
      <c r="E606" s="106"/>
      <c r="F606" s="106"/>
    </row>
    <row r="607" spans="2:6" x14ac:dyDescent="0.2">
      <c r="B607" s="106"/>
      <c r="C607" s="106"/>
      <c r="D607" s="106"/>
      <c r="E607" s="106"/>
      <c r="F607" s="106"/>
    </row>
    <row r="608" spans="2:6" x14ac:dyDescent="0.2">
      <c r="B608" s="106"/>
      <c r="C608" s="106"/>
      <c r="D608" s="106"/>
      <c r="E608" s="106"/>
      <c r="F608" s="106"/>
    </row>
    <row r="609" spans="2:6" x14ac:dyDescent="0.2">
      <c r="B609" s="106"/>
      <c r="C609" s="106"/>
      <c r="D609" s="106"/>
      <c r="E609" s="106"/>
      <c r="F609" s="106"/>
    </row>
    <row r="610" spans="2:6" x14ac:dyDescent="0.2">
      <c r="B610" s="106"/>
      <c r="C610" s="106"/>
      <c r="D610" s="106"/>
      <c r="E610" s="106"/>
      <c r="F610" s="106"/>
    </row>
    <row r="611" spans="2:6" x14ac:dyDescent="0.2">
      <c r="B611" s="106"/>
      <c r="C611" s="106"/>
      <c r="D611" s="106"/>
      <c r="E611" s="106"/>
      <c r="F611" s="106"/>
    </row>
    <row r="612" spans="2:6" x14ac:dyDescent="0.2">
      <c r="B612" s="106"/>
      <c r="C612" s="106"/>
      <c r="D612" s="106"/>
      <c r="E612" s="106"/>
      <c r="F612" s="106"/>
    </row>
    <row r="613" spans="2:6" x14ac:dyDescent="0.2">
      <c r="B613" s="106"/>
      <c r="C613" s="106"/>
      <c r="D613" s="106"/>
      <c r="E613" s="106"/>
      <c r="F613" s="106"/>
    </row>
    <row r="614" spans="2:6" x14ac:dyDescent="0.2">
      <c r="B614" s="106"/>
      <c r="C614" s="106"/>
      <c r="D614" s="106"/>
      <c r="E614" s="106"/>
      <c r="F614" s="106"/>
    </row>
    <row r="615" spans="2:6" x14ac:dyDescent="0.2">
      <c r="B615" s="106"/>
      <c r="C615" s="106"/>
      <c r="D615" s="106"/>
      <c r="E615" s="106"/>
      <c r="F615" s="106"/>
    </row>
    <row r="616" spans="2:6" x14ac:dyDescent="0.2">
      <c r="B616" s="106"/>
      <c r="C616" s="106"/>
      <c r="D616" s="106"/>
      <c r="E616" s="106"/>
      <c r="F616" s="106"/>
    </row>
    <row r="617" spans="2:6" x14ac:dyDescent="0.2">
      <c r="B617" s="106"/>
      <c r="C617" s="106"/>
      <c r="D617" s="106"/>
      <c r="E617" s="106"/>
      <c r="F617" s="106"/>
    </row>
    <row r="618" spans="2:6" x14ac:dyDescent="0.2">
      <c r="B618" s="106"/>
      <c r="C618" s="106"/>
      <c r="D618" s="106"/>
      <c r="E618" s="106"/>
      <c r="F618" s="106"/>
    </row>
    <row r="619" spans="2:6" x14ac:dyDescent="0.2">
      <c r="B619" s="106"/>
      <c r="C619" s="106"/>
      <c r="D619" s="106"/>
      <c r="E619" s="106"/>
      <c r="F619" s="106"/>
    </row>
    <row r="620" spans="2:6" x14ac:dyDescent="0.2">
      <c r="B620" s="106"/>
      <c r="C620" s="106"/>
      <c r="D620" s="106"/>
      <c r="E620" s="106"/>
      <c r="F620" s="106"/>
    </row>
    <row r="621" spans="2:6" x14ac:dyDescent="0.2">
      <c r="B621" s="106"/>
      <c r="C621" s="106"/>
      <c r="D621" s="106"/>
      <c r="E621" s="106"/>
      <c r="F621" s="106"/>
    </row>
    <row r="622" spans="2:6" x14ac:dyDescent="0.2">
      <c r="B622" s="106"/>
      <c r="C622" s="106"/>
      <c r="D622" s="106"/>
      <c r="E622" s="106"/>
      <c r="F622" s="106"/>
    </row>
    <row r="623" spans="2:6" x14ac:dyDescent="0.2">
      <c r="B623" s="106"/>
      <c r="C623" s="106"/>
      <c r="D623" s="106"/>
      <c r="E623" s="106"/>
      <c r="F623" s="106"/>
    </row>
    <row r="624" spans="2:6" x14ac:dyDescent="0.2">
      <c r="B624" s="106"/>
      <c r="C624" s="106"/>
      <c r="D624" s="106"/>
      <c r="E624" s="106"/>
      <c r="F624" s="106"/>
    </row>
    <row r="625" spans="2:6" x14ac:dyDescent="0.2">
      <c r="B625" s="106"/>
      <c r="C625" s="106"/>
      <c r="D625" s="106"/>
      <c r="E625" s="106"/>
      <c r="F625" s="106"/>
    </row>
    <row r="626" spans="2:6" x14ac:dyDescent="0.2">
      <c r="B626" s="106"/>
      <c r="C626" s="106"/>
      <c r="D626" s="106"/>
      <c r="E626" s="106"/>
      <c r="F626" s="106"/>
    </row>
    <row r="627" spans="2:6" x14ac:dyDescent="0.2">
      <c r="B627" s="106"/>
      <c r="C627" s="106"/>
      <c r="D627" s="106"/>
      <c r="E627" s="106"/>
      <c r="F627" s="106"/>
    </row>
    <row r="628" spans="2:6" x14ac:dyDescent="0.2">
      <c r="B628" s="106"/>
      <c r="C628" s="106"/>
      <c r="D628" s="106"/>
      <c r="E628" s="106"/>
      <c r="F628" s="106"/>
    </row>
    <row r="629" spans="2:6" x14ac:dyDescent="0.2">
      <c r="B629" s="106"/>
      <c r="C629" s="106"/>
      <c r="D629" s="106"/>
      <c r="E629" s="106"/>
      <c r="F629" s="106"/>
    </row>
    <row r="630" spans="2:6" x14ac:dyDescent="0.2">
      <c r="B630" s="106"/>
      <c r="C630" s="106"/>
      <c r="D630" s="106"/>
      <c r="E630" s="106"/>
      <c r="F630" s="106"/>
    </row>
    <row r="631" spans="2:6" x14ac:dyDescent="0.2">
      <c r="B631" s="106"/>
      <c r="C631" s="106"/>
      <c r="D631" s="106"/>
      <c r="E631" s="106"/>
      <c r="F631" s="106"/>
    </row>
    <row r="632" spans="2:6" x14ac:dyDescent="0.2">
      <c r="B632" s="106"/>
      <c r="C632" s="106"/>
      <c r="D632" s="106"/>
      <c r="E632" s="106"/>
      <c r="F632" s="106"/>
    </row>
    <row r="633" spans="2:6" x14ac:dyDescent="0.2">
      <c r="B633" s="106"/>
      <c r="C633" s="106"/>
      <c r="D633" s="106"/>
      <c r="E633" s="106"/>
      <c r="F633" s="106"/>
    </row>
    <row r="634" spans="2:6" x14ac:dyDescent="0.2">
      <c r="B634" s="106"/>
      <c r="C634" s="106"/>
      <c r="D634" s="106"/>
      <c r="E634" s="106"/>
      <c r="F634" s="106"/>
    </row>
    <row r="635" spans="2:6" x14ac:dyDescent="0.2">
      <c r="B635" s="106"/>
      <c r="C635" s="106"/>
      <c r="D635" s="106"/>
      <c r="E635" s="106"/>
      <c r="F635" s="106"/>
    </row>
    <row r="636" spans="2:6" x14ac:dyDescent="0.2">
      <c r="B636" s="106"/>
      <c r="C636" s="106"/>
      <c r="D636" s="106"/>
      <c r="E636" s="106"/>
      <c r="F636" s="106"/>
    </row>
    <row r="637" spans="2:6" x14ac:dyDescent="0.2">
      <c r="B637" s="106"/>
      <c r="C637" s="106"/>
      <c r="D637" s="106"/>
      <c r="E637" s="106"/>
      <c r="F637" s="106"/>
    </row>
    <row r="638" spans="2:6" x14ac:dyDescent="0.2">
      <c r="B638" s="106"/>
      <c r="C638" s="106"/>
      <c r="D638" s="106"/>
      <c r="E638" s="106"/>
      <c r="F638" s="106"/>
    </row>
    <row r="639" spans="2:6" x14ac:dyDescent="0.2">
      <c r="B639" s="106"/>
      <c r="C639" s="106"/>
      <c r="D639" s="106"/>
      <c r="E639" s="106"/>
      <c r="F639" s="106"/>
    </row>
    <row r="640" spans="2:6" x14ac:dyDescent="0.2">
      <c r="B640" s="106"/>
      <c r="C640" s="106"/>
      <c r="D640" s="106"/>
      <c r="E640" s="106"/>
      <c r="F640" s="106"/>
    </row>
    <row r="641" spans="2:6" x14ac:dyDescent="0.2">
      <c r="B641" s="106"/>
      <c r="C641" s="106"/>
      <c r="D641" s="106"/>
      <c r="E641" s="106"/>
      <c r="F641" s="106"/>
    </row>
    <row r="642" spans="2:6" x14ac:dyDescent="0.2">
      <c r="B642" s="106"/>
      <c r="C642" s="106"/>
      <c r="D642" s="106"/>
      <c r="E642" s="106"/>
      <c r="F642" s="106"/>
    </row>
    <row r="643" spans="2:6" x14ac:dyDescent="0.2">
      <c r="B643" s="106"/>
      <c r="C643" s="106"/>
      <c r="D643" s="106"/>
      <c r="E643" s="106"/>
      <c r="F643" s="106"/>
    </row>
    <row r="644" spans="2:6" x14ac:dyDescent="0.2">
      <c r="B644" s="106"/>
      <c r="C644" s="106"/>
      <c r="D644" s="106"/>
      <c r="E644" s="106"/>
      <c r="F644" s="106"/>
    </row>
    <row r="645" spans="2:6" x14ac:dyDescent="0.2">
      <c r="B645" s="106"/>
      <c r="C645" s="106"/>
      <c r="D645" s="106"/>
      <c r="E645" s="106"/>
      <c r="F645" s="106"/>
    </row>
    <row r="646" spans="2:6" x14ac:dyDescent="0.2">
      <c r="B646" s="106"/>
      <c r="C646" s="106"/>
      <c r="D646" s="106"/>
      <c r="E646" s="106"/>
      <c r="F646" s="106"/>
    </row>
    <row r="647" spans="2:6" x14ac:dyDescent="0.2">
      <c r="B647" s="106"/>
      <c r="C647" s="106"/>
      <c r="D647" s="106"/>
      <c r="E647" s="106"/>
      <c r="F647" s="106"/>
    </row>
    <row r="648" spans="2:6" x14ac:dyDescent="0.2">
      <c r="B648" s="106"/>
      <c r="C648" s="106"/>
      <c r="D648" s="106"/>
      <c r="E648" s="106"/>
      <c r="F648" s="106"/>
    </row>
    <row r="649" spans="2:6" x14ac:dyDescent="0.2">
      <c r="B649" s="106"/>
      <c r="C649" s="106"/>
      <c r="D649" s="106"/>
      <c r="E649" s="106"/>
      <c r="F649" s="106"/>
    </row>
    <row r="650" spans="2:6" x14ac:dyDescent="0.2">
      <c r="B650" s="106"/>
      <c r="C650" s="106"/>
      <c r="D650" s="106"/>
      <c r="E650" s="106"/>
      <c r="F650" s="106"/>
    </row>
    <row r="651" spans="2:6" x14ac:dyDescent="0.2">
      <c r="B651" s="106"/>
      <c r="C651" s="106"/>
      <c r="D651" s="106"/>
      <c r="E651" s="106"/>
      <c r="F651" s="106"/>
    </row>
    <row r="652" spans="2:6" x14ac:dyDescent="0.2">
      <c r="B652" s="106"/>
      <c r="C652" s="106"/>
      <c r="D652" s="106"/>
      <c r="E652" s="106"/>
      <c r="F652" s="106"/>
    </row>
    <row r="653" spans="2:6" x14ac:dyDescent="0.2">
      <c r="B653" s="106"/>
      <c r="C653" s="106"/>
      <c r="D653" s="106"/>
      <c r="E653" s="106"/>
      <c r="F653" s="106"/>
    </row>
    <row r="654" spans="2:6" x14ac:dyDescent="0.2">
      <c r="B654" s="106"/>
      <c r="C654" s="106"/>
      <c r="D654" s="106"/>
      <c r="E654" s="106"/>
      <c r="F654" s="106"/>
    </row>
    <row r="655" spans="2:6" x14ac:dyDescent="0.2">
      <c r="B655" s="106"/>
      <c r="C655" s="106"/>
      <c r="D655" s="106"/>
      <c r="E655" s="106"/>
      <c r="F655" s="106"/>
    </row>
    <row r="656" spans="2:6" x14ac:dyDescent="0.2">
      <c r="B656" s="106"/>
      <c r="C656" s="106"/>
      <c r="D656" s="106"/>
      <c r="E656" s="106"/>
      <c r="F656" s="106"/>
    </row>
    <row r="657" spans="2:6" x14ac:dyDescent="0.2">
      <c r="B657" s="106"/>
      <c r="C657" s="106"/>
      <c r="D657" s="106"/>
      <c r="E657" s="106"/>
      <c r="F657" s="106"/>
    </row>
    <row r="658" spans="2:6" x14ac:dyDescent="0.2">
      <c r="B658" s="106"/>
      <c r="C658" s="106"/>
      <c r="D658" s="106"/>
      <c r="E658" s="106"/>
      <c r="F658" s="106"/>
    </row>
    <row r="659" spans="2:6" x14ac:dyDescent="0.2">
      <c r="B659" s="106"/>
      <c r="C659" s="106"/>
      <c r="D659" s="106"/>
      <c r="E659" s="106"/>
      <c r="F659" s="106"/>
    </row>
    <row r="660" spans="2:6" x14ac:dyDescent="0.2">
      <c r="B660" s="106"/>
      <c r="C660" s="106"/>
      <c r="D660" s="106"/>
      <c r="E660" s="106"/>
      <c r="F660" s="106"/>
    </row>
    <row r="661" spans="2:6" x14ac:dyDescent="0.2">
      <c r="B661" s="106"/>
      <c r="C661" s="106"/>
      <c r="D661" s="106"/>
      <c r="E661" s="106"/>
      <c r="F661" s="106"/>
    </row>
    <row r="662" spans="2:6" x14ac:dyDescent="0.2">
      <c r="B662" s="106"/>
      <c r="C662" s="106"/>
      <c r="D662" s="106"/>
      <c r="E662" s="106"/>
      <c r="F662" s="106"/>
    </row>
    <row r="663" spans="2:6" x14ac:dyDescent="0.2">
      <c r="B663" s="106"/>
      <c r="C663" s="106"/>
      <c r="D663" s="106"/>
      <c r="E663" s="106"/>
      <c r="F663" s="106"/>
    </row>
    <row r="664" spans="2:6" x14ac:dyDescent="0.2">
      <c r="B664" s="106"/>
      <c r="C664" s="106"/>
      <c r="D664" s="106"/>
      <c r="E664" s="106"/>
      <c r="F664" s="106"/>
    </row>
    <row r="665" spans="2:6" x14ac:dyDescent="0.2">
      <c r="B665" s="106"/>
      <c r="C665" s="106"/>
      <c r="D665" s="106"/>
      <c r="E665" s="106"/>
      <c r="F665" s="106"/>
    </row>
    <row r="666" spans="2:6" x14ac:dyDescent="0.2">
      <c r="B666" s="106"/>
      <c r="C666" s="106"/>
      <c r="D666" s="106"/>
      <c r="E666" s="106"/>
      <c r="F666" s="106"/>
    </row>
    <row r="667" spans="2:6" x14ac:dyDescent="0.2">
      <c r="B667" s="106"/>
      <c r="C667" s="106"/>
      <c r="D667" s="106"/>
      <c r="E667" s="106"/>
      <c r="F667" s="106"/>
    </row>
    <row r="668" spans="2:6" x14ac:dyDescent="0.2">
      <c r="B668" s="106"/>
      <c r="C668" s="106"/>
      <c r="D668" s="106"/>
      <c r="E668" s="106"/>
      <c r="F668" s="106"/>
    </row>
    <row r="669" spans="2:6" x14ac:dyDescent="0.2">
      <c r="B669" s="106"/>
      <c r="C669" s="106"/>
      <c r="D669" s="106"/>
      <c r="E669" s="106"/>
      <c r="F669" s="106"/>
    </row>
    <row r="670" spans="2:6" x14ac:dyDescent="0.2">
      <c r="B670" s="106"/>
      <c r="C670" s="106"/>
      <c r="D670" s="106"/>
      <c r="E670" s="106"/>
      <c r="F670" s="106"/>
    </row>
    <row r="671" spans="2:6" x14ac:dyDescent="0.2">
      <c r="B671" s="106"/>
      <c r="C671" s="106"/>
      <c r="D671" s="106"/>
      <c r="E671" s="106"/>
      <c r="F671" s="106"/>
    </row>
    <row r="672" spans="2:6" x14ac:dyDescent="0.2">
      <c r="B672" s="106"/>
      <c r="C672" s="106"/>
      <c r="D672" s="106"/>
      <c r="E672" s="106"/>
      <c r="F672" s="106"/>
    </row>
    <row r="673" spans="2:6" x14ac:dyDescent="0.2">
      <c r="B673" s="106"/>
      <c r="C673" s="106"/>
      <c r="D673" s="106"/>
      <c r="E673" s="106"/>
      <c r="F673" s="106"/>
    </row>
    <row r="674" spans="2:6" x14ac:dyDescent="0.2">
      <c r="B674" s="106"/>
      <c r="C674" s="106"/>
      <c r="D674" s="106"/>
      <c r="E674" s="106"/>
      <c r="F674" s="106"/>
    </row>
    <row r="675" spans="2:6" x14ac:dyDescent="0.2">
      <c r="B675" s="106"/>
      <c r="C675" s="106"/>
      <c r="D675" s="106"/>
      <c r="E675" s="106"/>
      <c r="F675" s="106"/>
    </row>
    <row r="676" spans="2:6" x14ac:dyDescent="0.2">
      <c r="B676" s="106"/>
      <c r="C676" s="106"/>
      <c r="D676" s="106"/>
      <c r="E676" s="106"/>
      <c r="F676" s="106"/>
    </row>
    <row r="677" spans="2:6" x14ac:dyDescent="0.2">
      <c r="B677" s="106"/>
      <c r="C677" s="106"/>
      <c r="D677" s="106"/>
      <c r="E677" s="106"/>
      <c r="F677" s="106"/>
    </row>
    <row r="678" spans="2:6" x14ac:dyDescent="0.2">
      <c r="B678" s="106"/>
      <c r="C678" s="106"/>
      <c r="D678" s="106"/>
      <c r="E678" s="106"/>
      <c r="F678" s="106"/>
    </row>
    <row r="679" spans="2:6" x14ac:dyDescent="0.2">
      <c r="B679" s="106"/>
      <c r="C679" s="106"/>
      <c r="D679" s="106"/>
      <c r="E679" s="106"/>
      <c r="F679" s="106"/>
    </row>
    <row r="680" spans="2:6" x14ac:dyDescent="0.2">
      <c r="B680" s="106"/>
      <c r="C680" s="106"/>
      <c r="D680" s="106"/>
      <c r="E680" s="106"/>
      <c r="F680" s="106"/>
    </row>
    <row r="681" spans="2:6" x14ac:dyDescent="0.2">
      <c r="B681" s="106"/>
      <c r="C681" s="106"/>
      <c r="D681" s="106"/>
      <c r="E681" s="106"/>
      <c r="F681" s="106"/>
    </row>
    <row r="682" spans="2:6" x14ac:dyDescent="0.2">
      <c r="B682" s="106"/>
      <c r="C682" s="106"/>
      <c r="D682" s="106"/>
      <c r="E682" s="106"/>
      <c r="F682" s="106"/>
    </row>
    <row r="683" spans="2:6" x14ac:dyDescent="0.2">
      <c r="B683" s="106"/>
      <c r="C683" s="106"/>
      <c r="D683" s="106"/>
      <c r="E683" s="106"/>
      <c r="F683" s="106"/>
    </row>
    <row r="684" spans="2:6" x14ac:dyDescent="0.2">
      <c r="B684" s="106"/>
      <c r="C684" s="106"/>
      <c r="D684" s="106"/>
      <c r="E684" s="106"/>
      <c r="F684" s="106"/>
    </row>
    <row r="685" spans="2:6" x14ac:dyDescent="0.2">
      <c r="B685" s="106"/>
      <c r="C685" s="106"/>
      <c r="D685" s="106"/>
      <c r="E685" s="106"/>
      <c r="F685" s="106"/>
    </row>
    <row r="686" spans="2:6" x14ac:dyDescent="0.2">
      <c r="B686" s="106"/>
      <c r="C686" s="106"/>
      <c r="D686" s="106"/>
      <c r="E686" s="106"/>
      <c r="F686" s="106"/>
    </row>
    <row r="687" spans="2:6" x14ac:dyDescent="0.2">
      <c r="B687" s="106"/>
      <c r="C687" s="106"/>
      <c r="D687" s="106"/>
      <c r="E687" s="106"/>
      <c r="F687" s="106"/>
    </row>
    <row r="688" spans="2:6" x14ac:dyDescent="0.2">
      <c r="B688" s="106"/>
      <c r="C688" s="106"/>
      <c r="D688" s="106"/>
      <c r="E688" s="106"/>
      <c r="F688" s="106"/>
    </row>
    <row r="689" spans="2:6" x14ac:dyDescent="0.2">
      <c r="B689" s="106"/>
      <c r="C689" s="106"/>
      <c r="D689" s="106"/>
      <c r="E689" s="106"/>
      <c r="F689" s="106"/>
    </row>
    <row r="690" spans="2:6" x14ac:dyDescent="0.2">
      <c r="B690" s="106"/>
      <c r="C690" s="106"/>
      <c r="D690" s="106"/>
      <c r="E690" s="106"/>
      <c r="F690" s="106"/>
    </row>
    <row r="691" spans="2:6" x14ac:dyDescent="0.2">
      <c r="B691" s="106"/>
      <c r="C691" s="106"/>
      <c r="D691" s="106"/>
      <c r="E691" s="106"/>
      <c r="F691" s="106"/>
    </row>
    <row r="692" spans="2:6" x14ac:dyDescent="0.2">
      <c r="B692" s="106"/>
      <c r="C692" s="106"/>
      <c r="D692" s="106"/>
      <c r="E692" s="106"/>
      <c r="F692" s="106"/>
    </row>
    <row r="693" spans="2:6" x14ac:dyDescent="0.2">
      <c r="B693" s="106"/>
      <c r="C693" s="106"/>
      <c r="D693" s="106"/>
      <c r="E693" s="106"/>
      <c r="F693" s="106"/>
    </row>
    <row r="694" spans="2:6" x14ac:dyDescent="0.2">
      <c r="B694" s="106"/>
      <c r="C694" s="106"/>
      <c r="D694" s="106"/>
      <c r="E694" s="106"/>
      <c r="F694" s="106"/>
    </row>
    <row r="695" spans="2:6" x14ac:dyDescent="0.2">
      <c r="B695" s="106"/>
      <c r="C695" s="106"/>
      <c r="D695" s="106"/>
      <c r="E695" s="106"/>
      <c r="F695" s="106"/>
    </row>
    <row r="696" spans="2:6" x14ac:dyDescent="0.2">
      <c r="B696" s="106"/>
      <c r="C696" s="106"/>
      <c r="D696" s="106"/>
      <c r="E696" s="106"/>
      <c r="F696" s="106"/>
    </row>
    <row r="697" spans="2:6" x14ac:dyDescent="0.2">
      <c r="B697" s="106"/>
      <c r="C697" s="106"/>
      <c r="D697" s="106"/>
      <c r="E697" s="106"/>
      <c r="F697" s="106"/>
    </row>
    <row r="698" spans="2:6" x14ac:dyDescent="0.2">
      <c r="B698" s="106"/>
      <c r="C698" s="106"/>
      <c r="D698" s="106"/>
      <c r="E698" s="106"/>
      <c r="F698" s="106"/>
    </row>
    <row r="699" spans="2:6" x14ac:dyDescent="0.2">
      <c r="B699" s="106"/>
      <c r="C699" s="106"/>
      <c r="D699" s="106"/>
      <c r="E699" s="106"/>
      <c r="F699" s="106"/>
    </row>
    <row r="700" spans="2:6" x14ac:dyDescent="0.2">
      <c r="B700" s="106"/>
      <c r="C700" s="106"/>
      <c r="D700" s="106"/>
      <c r="E700" s="106"/>
      <c r="F700" s="106"/>
    </row>
    <row r="701" spans="2:6" x14ac:dyDescent="0.2">
      <c r="B701" s="106"/>
      <c r="C701" s="106"/>
      <c r="D701" s="106"/>
      <c r="E701" s="106"/>
      <c r="F701" s="106"/>
    </row>
    <row r="702" spans="2:6" x14ac:dyDescent="0.2">
      <c r="B702" s="106"/>
      <c r="C702" s="106"/>
      <c r="D702" s="106"/>
      <c r="E702" s="106"/>
      <c r="F702" s="106"/>
    </row>
    <row r="703" spans="2:6" x14ac:dyDescent="0.2">
      <c r="B703" s="106"/>
      <c r="C703" s="106"/>
      <c r="D703" s="106"/>
      <c r="E703" s="106"/>
      <c r="F703" s="106"/>
    </row>
    <row r="704" spans="2:6" x14ac:dyDescent="0.2">
      <c r="B704" s="106"/>
      <c r="C704" s="106"/>
      <c r="D704" s="106"/>
      <c r="E704" s="106"/>
      <c r="F704" s="106"/>
    </row>
    <row r="705" spans="2:6" x14ac:dyDescent="0.2">
      <c r="B705" s="106"/>
      <c r="C705" s="106"/>
      <c r="D705" s="106"/>
      <c r="E705" s="106"/>
      <c r="F705" s="106"/>
    </row>
    <row r="706" spans="2:6" x14ac:dyDescent="0.2">
      <c r="B706" s="106"/>
      <c r="C706" s="106"/>
      <c r="D706" s="106"/>
      <c r="E706" s="106"/>
      <c r="F706" s="106"/>
    </row>
    <row r="707" spans="2:6" x14ac:dyDescent="0.2">
      <c r="B707" s="106"/>
      <c r="C707" s="106"/>
      <c r="D707" s="106"/>
      <c r="E707" s="106"/>
      <c r="F707" s="106"/>
    </row>
    <row r="708" spans="2:6" x14ac:dyDescent="0.2">
      <c r="B708" s="106"/>
      <c r="C708" s="106"/>
      <c r="D708" s="106"/>
      <c r="E708" s="106"/>
      <c r="F708" s="106"/>
    </row>
    <row r="709" spans="2:6" x14ac:dyDescent="0.2">
      <c r="B709" s="106"/>
      <c r="C709" s="106"/>
      <c r="D709" s="106"/>
      <c r="E709" s="106"/>
      <c r="F709" s="106"/>
    </row>
    <row r="710" spans="2:6" x14ac:dyDescent="0.2">
      <c r="B710" s="106"/>
      <c r="C710" s="106"/>
      <c r="D710" s="106"/>
      <c r="E710" s="106"/>
      <c r="F710" s="106"/>
    </row>
    <row r="711" spans="2:6" x14ac:dyDescent="0.2">
      <c r="B711" s="106"/>
      <c r="C711" s="106"/>
      <c r="D711" s="106"/>
      <c r="E711" s="106"/>
      <c r="F711" s="106"/>
    </row>
    <row r="712" spans="2:6" x14ac:dyDescent="0.2">
      <c r="B712" s="106"/>
      <c r="C712" s="106"/>
      <c r="D712" s="106"/>
      <c r="E712" s="106"/>
      <c r="F712" s="106"/>
    </row>
    <row r="713" spans="2:6" x14ac:dyDescent="0.2">
      <c r="B713" s="106"/>
      <c r="C713" s="106"/>
      <c r="D713" s="106"/>
      <c r="E713" s="106"/>
      <c r="F713" s="106"/>
    </row>
    <row r="714" spans="2:6" x14ac:dyDescent="0.2">
      <c r="B714" s="106"/>
      <c r="C714" s="106"/>
      <c r="D714" s="106"/>
      <c r="E714" s="106"/>
      <c r="F714" s="106"/>
    </row>
    <row r="715" spans="2:6" x14ac:dyDescent="0.2">
      <c r="B715" s="106"/>
      <c r="C715" s="106"/>
      <c r="D715" s="106"/>
      <c r="E715" s="106"/>
      <c r="F715" s="106"/>
    </row>
    <row r="716" spans="2:6" x14ac:dyDescent="0.2">
      <c r="B716" s="106"/>
      <c r="C716" s="106"/>
      <c r="D716" s="106"/>
      <c r="E716" s="106"/>
      <c r="F716" s="106"/>
    </row>
    <row r="717" spans="2:6" x14ac:dyDescent="0.2">
      <c r="B717" s="106"/>
      <c r="C717" s="106"/>
      <c r="D717" s="106"/>
      <c r="E717" s="106"/>
      <c r="F717" s="106"/>
    </row>
    <row r="718" spans="2:6" x14ac:dyDescent="0.2">
      <c r="B718" s="106"/>
      <c r="C718" s="106"/>
      <c r="D718" s="106"/>
      <c r="E718" s="106"/>
      <c r="F718" s="106"/>
    </row>
    <row r="719" spans="2:6" x14ac:dyDescent="0.2">
      <c r="B719" s="106"/>
      <c r="C719" s="106"/>
      <c r="D719" s="106"/>
      <c r="E719" s="106"/>
      <c r="F719" s="106"/>
    </row>
    <row r="720" spans="2:6" x14ac:dyDescent="0.2">
      <c r="B720" s="106"/>
      <c r="C720" s="106"/>
      <c r="D720" s="106"/>
      <c r="E720" s="106"/>
      <c r="F720" s="106"/>
    </row>
    <row r="721" spans="2:6" x14ac:dyDescent="0.2">
      <c r="B721" s="106"/>
      <c r="C721" s="106"/>
      <c r="D721" s="106"/>
      <c r="E721" s="106"/>
      <c r="F721" s="106"/>
    </row>
    <row r="722" spans="2:6" x14ac:dyDescent="0.2">
      <c r="B722" s="106"/>
      <c r="C722" s="106"/>
      <c r="D722" s="106"/>
      <c r="E722" s="106"/>
      <c r="F722" s="106"/>
    </row>
    <row r="723" spans="2:6" x14ac:dyDescent="0.2">
      <c r="B723" s="106"/>
      <c r="C723" s="106"/>
      <c r="D723" s="106"/>
      <c r="E723" s="106"/>
      <c r="F723" s="106"/>
    </row>
    <row r="724" spans="2:6" x14ac:dyDescent="0.2">
      <c r="B724" s="106"/>
      <c r="C724" s="106"/>
      <c r="D724" s="106"/>
      <c r="E724" s="106"/>
      <c r="F724" s="106"/>
    </row>
    <row r="725" spans="2:6" x14ac:dyDescent="0.2">
      <c r="B725" s="106"/>
      <c r="C725" s="106"/>
      <c r="D725" s="106"/>
      <c r="E725" s="106"/>
      <c r="F725" s="106"/>
    </row>
    <row r="726" spans="2:6" x14ac:dyDescent="0.2">
      <c r="B726" s="106"/>
      <c r="C726" s="106"/>
      <c r="D726" s="106"/>
      <c r="E726" s="106"/>
      <c r="F726" s="106"/>
    </row>
    <row r="727" spans="2:6" x14ac:dyDescent="0.2">
      <c r="B727" s="106"/>
      <c r="C727" s="106"/>
      <c r="D727" s="106"/>
      <c r="E727" s="106"/>
      <c r="F727" s="106"/>
    </row>
    <row r="728" spans="2:6" x14ac:dyDescent="0.2">
      <c r="B728" s="106"/>
      <c r="C728" s="106"/>
      <c r="D728" s="106"/>
      <c r="E728" s="106"/>
      <c r="F728" s="106"/>
    </row>
    <row r="729" spans="2:6" x14ac:dyDescent="0.2">
      <c r="B729" s="106"/>
      <c r="C729" s="106"/>
      <c r="D729" s="106"/>
      <c r="E729" s="106"/>
      <c r="F729" s="106"/>
    </row>
    <row r="730" spans="2:6" x14ac:dyDescent="0.2">
      <c r="B730" s="106"/>
      <c r="C730" s="106"/>
      <c r="D730" s="106"/>
      <c r="E730" s="106"/>
      <c r="F730" s="106"/>
    </row>
    <row r="731" spans="2:6" x14ac:dyDescent="0.2">
      <c r="B731" s="106"/>
      <c r="C731" s="106"/>
      <c r="D731" s="106"/>
      <c r="E731" s="106"/>
      <c r="F731" s="106"/>
    </row>
    <row r="732" spans="2:6" x14ac:dyDescent="0.2">
      <c r="B732" s="106"/>
      <c r="C732" s="106"/>
      <c r="D732" s="106"/>
      <c r="E732" s="106"/>
      <c r="F732" s="106"/>
    </row>
    <row r="733" spans="2:6" x14ac:dyDescent="0.2">
      <c r="B733" s="106"/>
      <c r="C733" s="106"/>
      <c r="D733" s="106"/>
      <c r="E733" s="106"/>
      <c r="F733" s="106"/>
    </row>
    <row r="734" spans="2:6" x14ac:dyDescent="0.2">
      <c r="B734" s="106"/>
      <c r="C734" s="106"/>
      <c r="D734" s="106"/>
      <c r="E734" s="106"/>
      <c r="F734" s="106"/>
    </row>
    <row r="735" spans="2:6" x14ac:dyDescent="0.2">
      <c r="B735" s="106"/>
      <c r="C735" s="106"/>
      <c r="D735" s="106"/>
      <c r="E735" s="106"/>
      <c r="F735" s="106"/>
    </row>
    <row r="736" spans="2:6" x14ac:dyDescent="0.2">
      <c r="B736" s="106"/>
      <c r="C736" s="106"/>
      <c r="D736" s="106"/>
      <c r="E736" s="106"/>
      <c r="F736" s="106"/>
    </row>
    <row r="737" spans="2:6" x14ac:dyDescent="0.2">
      <c r="B737" s="106"/>
      <c r="C737" s="106"/>
      <c r="D737" s="106"/>
      <c r="E737" s="106"/>
      <c r="F737" s="106"/>
    </row>
    <row r="738" spans="2:6" x14ac:dyDescent="0.2">
      <c r="B738" s="106"/>
      <c r="C738" s="106"/>
      <c r="D738" s="106"/>
      <c r="E738" s="106"/>
      <c r="F738" s="106"/>
    </row>
    <row r="739" spans="2:6" x14ac:dyDescent="0.2">
      <c r="B739" s="106"/>
      <c r="C739" s="106"/>
      <c r="D739" s="106"/>
      <c r="E739" s="106"/>
      <c r="F739" s="106"/>
    </row>
    <row r="740" spans="2:6" x14ac:dyDescent="0.2">
      <c r="B740" s="106"/>
      <c r="C740" s="106"/>
      <c r="D740" s="106"/>
      <c r="E740" s="106"/>
      <c r="F740" s="106"/>
    </row>
    <row r="741" spans="2:6" x14ac:dyDescent="0.2">
      <c r="B741" s="106"/>
      <c r="C741" s="106"/>
      <c r="D741" s="106"/>
      <c r="E741" s="106"/>
      <c r="F741" s="106"/>
    </row>
    <row r="742" spans="2:6" x14ac:dyDescent="0.2">
      <c r="B742" s="106"/>
      <c r="C742" s="106"/>
      <c r="D742" s="106"/>
      <c r="E742" s="106"/>
      <c r="F742" s="106"/>
    </row>
    <row r="743" spans="2:6" x14ac:dyDescent="0.2">
      <c r="B743" s="106"/>
      <c r="C743" s="106"/>
      <c r="D743" s="106"/>
      <c r="E743" s="106"/>
      <c r="F743" s="106"/>
    </row>
    <row r="744" spans="2:6" x14ac:dyDescent="0.2">
      <c r="B744" s="106"/>
      <c r="C744" s="106"/>
      <c r="D744" s="106"/>
      <c r="E744" s="106"/>
      <c r="F744" s="106"/>
    </row>
    <row r="745" spans="2:6" x14ac:dyDescent="0.2">
      <c r="B745" s="106"/>
      <c r="C745" s="106"/>
      <c r="D745" s="106"/>
      <c r="E745" s="106"/>
      <c r="F745" s="106"/>
    </row>
    <row r="746" spans="2:6" x14ac:dyDescent="0.2">
      <c r="B746" s="106"/>
      <c r="C746" s="106"/>
      <c r="D746" s="106"/>
      <c r="E746" s="106"/>
      <c r="F746" s="106"/>
    </row>
    <row r="747" spans="2:6" x14ac:dyDescent="0.2">
      <c r="B747" s="106"/>
      <c r="C747" s="106"/>
      <c r="D747" s="106"/>
      <c r="E747" s="106"/>
      <c r="F747" s="106"/>
    </row>
    <row r="748" spans="2:6" x14ac:dyDescent="0.2">
      <c r="B748" s="106"/>
      <c r="C748" s="106"/>
      <c r="D748" s="106"/>
      <c r="E748" s="106"/>
      <c r="F748" s="106"/>
    </row>
    <row r="749" spans="2:6" x14ac:dyDescent="0.2">
      <c r="B749" s="106"/>
      <c r="C749" s="106"/>
      <c r="D749" s="106"/>
      <c r="E749" s="106"/>
      <c r="F749" s="106"/>
    </row>
    <row r="750" spans="2:6" x14ac:dyDescent="0.2">
      <c r="B750" s="106"/>
      <c r="C750" s="106"/>
      <c r="D750" s="106"/>
      <c r="E750" s="106"/>
      <c r="F750" s="106"/>
    </row>
    <row r="751" spans="2:6" x14ac:dyDescent="0.2">
      <c r="B751" s="106"/>
      <c r="C751" s="106"/>
      <c r="D751" s="106"/>
      <c r="E751" s="106"/>
      <c r="F751" s="106"/>
    </row>
    <row r="752" spans="2:6" x14ac:dyDescent="0.2">
      <c r="B752" s="106"/>
      <c r="C752" s="106"/>
      <c r="D752" s="106"/>
      <c r="E752" s="106"/>
      <c r="F752" s="106"/>
    </row>
    <row r="753" spans="2:6" x14ac:dyDescent="0.2">
      <c r="B753" s="106"/>
      <c r="C753" s="106"/>
      <c r="D753" s="106"/>
      <c r="E753" s="106"/>
      <c r="F753" s="106"/>
    </row>
    <row r="754" spans="2:6" x14ac:dyDescent="0.2">
      <c r="B754" s="106"/>
      <c r="C754" s="106"/>
      <c r="D754" s="106"/>
      <c r="E754" s="106"/>
      <c r="F754" s="106"/>
    </row>
    <row r="755" spans="2:6" x14ac:dyDescent="0.2">
      <c r="B755" s="106"/>
      <c r="C755" s="106"/>
      <c r="D755" s="106"/>
      <c r="E755" s="106"/>
      <c r="F755" s="106"/>
    </row>
    <row r="756" spans="2:6" x14ac:dyDescent="0.2">
      <c r="B756" s="106"/>
      <c r="C756" s="106"/>
      <c r="D756" s="106"/>
      <c r="E756" s="106"/>
      <c r="F756" s="106"/>
    </row>
    <row r="757" spans="2:6" x14ac:dyDescent="0.2">
      <c r="B757" s="106"/>
      <c r="C757" s="106"/>
      <c r="D757" s="106"/>
      <c r="E757" s="106"/>
      <c r="F757" s="106"/>
    </row>
    <row r="758" spans="2:6" x14ac:dyDescent="0.2">
      <c r="B758" s="106"/>
      <c r="C758" s="106"/>
      <c r="D758" s="106"/>
      <c r="E758" s="106"/>
      <c r="F758" s="106"/>
    </row>
    <row r="759" spans="2:6" x14ac:dyDescent="0.2">
      <c r="B759" s="106"/>
      <c r="C759" s="106"/>
      <c r="D759" s="106"/>
      <c r="E759" s="106"/>
      <c r="F759" s="106"/>
    </row>
    <row r="760" spans="2:6" x14ac:dyDescent="0.2">
      <c r="B760" s="106"/>
      <c r="C760" s="106"/>
      <c r="D760" s="106"/>
      <c r="E760" s="106"/>
      <c r="F760" s="106"/>
    </row>
    <row r="761" spans="2:6" x14ac:dyDescent="0.2">
      <c r="B761" s="106"/>
      <c r="C761" s="106"/>
      <c r="D761" s="106"/>
      <c r="E761" s="106"/>
      <c r="F761" s="106"/>
    </row>
    <row r="762" spans="2:6" x14ac:dyDescent="0.2">
      <c r="B762" s="106"/>
      <c r="C762" s="106"/>
      <c r="D762" s="106"/>
      <c r="E762" s="106"/>
      <c r="F762" s="106"/>
    </row>
    <row r="763" spans="2:6" x14ac:dyDescent="0.2">
      <c r="B763" s="106"/>
      <c r="C763" s="106"/>
      <c r="D763" s="106"/>
      <c r="E763" s="106"/>
      <c r="F763" s="106"/>
    </row>
    <row r="764" spans="2:6" x14ac:dyDescent="0.2">
      <c r="B764" s="106"/>
      <c r="C764" s="106"/>
      <c r="D764" s="106"/>
      <c r="E764" s="106"/>
      <c r="F764" s="106"/>
    </row>
    <row r="765" spans="2:6" x14ac:dyDescent="0.2">
      <c r="B765" s="106"/>
      <c r="C765" s="106"/>
      <c r="D765" s="106"/>
      <c r="E765" s="106"/>
      <c r="F765" s="106"/>
    </row>
    <row r="766" spans="2:6" x14ac:dyDescent="0.2">
      <c r="B766" s="106"/>
      <c r="C766" s="106"/>
      <c r="D766" s="106"/>
      <c r="E766" s="106"/>
      <c r="F766" s="106"/>
    </row>
    <row r="767" spans="2:6" x14ac:dyDescent="0.2">
      <c r="B767" s="106"/>
      <c r="C767" s="106"/>
      <c r="D767" s="106"/>
      <c r="E767" s="106"/>
      <c r="F767" s="106"/>
    </row>
    <row r="768" spans="2:6" x14ac:dyDescent="0.2">
      <c r="B768" s="106"/>
      <c r="C768" s="106"/>
      <c r="D768" s="106"/>
      <c r="E768" s="106"/>
      <c r="F768" s="106"/>
    </row>
    <row r="769" spans="2:6" x14ac:dyDescent="0.2">
      <c r="B769" s="106"/>
      <c r="C769" s="106"/>
      <c r="D769" s="106"/>
      <c r="E769" s="106"/>
      <c r="F769" s="106"/>
    </row>
    <row r="770" spans="2:6" x14ac:dyDescent="0.2">
      <c r="B770" s="106"/>
      <c r="C770" s="106"/>
      <c r="D770" s="106"/>
      <c r="E770" s="106"/>
      <c r="F770" s="106"/>
    </row>
    <row r="771" spans="2:6" x14ac:dyDescent="0.2">
      <c r="B771" s="106"/>
      <c r="C771" s="106"/>
      <c r="D771" s="106"/>
      <c r="E771" s="106"/>
      <c r="F771" s="106"/>
    </row>
    <row r="772" spans="2:6" x14ac:dyDescent="0.2">
      <c r="B772" s="106"/>
      <c r="C772" s="106"/>
      <c r="D772" s="106"/>
      <c r="E772" s="106"/>
      <c r="F772" s="106"/>
    </row>
    <row r="773" spans="2:6" x14ac:dyDescent="0.2">
      <c r="B773" s="106"/>
      <c r="C773" s="106"/>
      <c r="D773" s="106"/>
      <c r="E773" s="106"/>
      <c r="F773" s="106"/>
    </row>
    <row r="774" spans="2:6" x14ac:dyDescent="0.2">
      <c r="B774" s="106"/>
      <c r="C774" s="106"/>
      <c r="D774" s="106"/>
      <c r="E774" s="106"/>
      <c r="F774" s="106"/>
    </row>
    <row r="775" spans="2:6" x14ac:dyDescent="0.2">
      <c r="B775" s="106"/>
      <c r="C775" s="106"/>
      <c r="D775" s="106"/>
      <c r="E775" s="106"/>
      <c r="F775" s="106"/>
    </row>
    <row r="776" spans="2:6" x14ac:dyDescent="0.2">
      <c r="B776" s="106"/>
      <c r="C776" s="106"/>
      <c r="D776" s="106"/>
      <c r="E776" s="106"/>
      <c r="F776" s="106"/>
    </row>
    <row r="777" spans="2:6" x14ac:dyDescent="0.2">
      <c r="B777" s="106"/>
      <c r="C777" s="106"/>
      <c r="D777" s="106"/>
      <c r="E777" s="106"/>
      <c r="F777" s="106"/>
    </row>
    <row r="778" spans="2:6" x14ac:dyDescent="0.2">
      <c r="B778" s="106"/>
      <c r="C778" s="106"/>
      <c r="D778" s="106"/>
      <c r="E778" s="106"/>
      <c r="F778" s="106"/>
    </row>
    <row r="779" spans="2:6" x14ac:dyDescent="0.2">
      <c r="B779" s="106"/>
      <c r="C779" s="106"/>
      <c r="D779" s="106"/>
      <c r="E779" s="106"/>
      <c r="F779" s="106"/>
    </row>
    <row r="780" spans="2:6" x14ac:dyDescent="0.2">
      <c r="B780" s="106"/>
      <c r="C780" s="106"/>
      <c r="D780" s="106"/>
      <c r="E780" s="106"/>
      <c r="F780" s="106"/>
    </row>
    <row r="781" spans="2:6" x14ac:dyDescent="0.2">
      <c r="B781" s="106"/>
      <c r="C781" s="106"/>
      <c r="D781" s="106"/>
      <c r="E781" s="106"/>
      <c r="F781" s="106"/>
    </row>
    <row r="782" spans="2:6" x14ac:dyDescent="0.2">
      <c r="B782" s="106"/>
      <c r="C782" s="106"/>
      <c r="D782" s="106"/>
      <c r="E782" s="106"/>
      <c r="F782" s="106"/>
    </row>
    <row r="783" spans="2:6" x14ac:dyDescent="0.2">
      <c r="B783" s="106"/>
      <c r="C783" s="106"/>
      <c r="D783" s="106"/>
      <c r="E783" s="106"/>
      <c r="F783" s="106"/>
    </row>
    <row r="784" spans="2:6" x14ac:dyDescent="0.2">
      <c r="B784" s="106"/>
      <c r="C784" s="106"/>
      <c r="D784" s="106"/>
      <c r="E784" s="106"/>
      <c r="F784" s="106"/>
    </row>
    <row r="785" spans="2:6" x14ac:dyDescent="0.2">
      <c r="B785" s="106"/>
      <c r="C785" s="106"/>
      <c r="D785" s="106"/>
      <c r="E785" s="106"/>
      <c r="F785" s="106"/>
    </row>
    <row r="786" spans="2:6" x14ac:dyDescent="0.2">
      <c r="B786" s="106"/>
      <c r="C786" s="106"/>
      <c r="D786" s="106"/>
      <c r="E786" s="106"/>
      <c r="F786" s="106"/>
    </row>
    <row r="787" spans="2:6" x14ac:dyDescent="0.2">
      <c r="B787" s="106"/>
      <c r="C787" s="106"/>
      <c r="D787" s="106"/>
      <c r="E787" s="106"/>
      <c r="F787" s="106"/>
    </row>
    <row r="788" spans="2:6" x14ac:dyDescent="0.2">
      <c r="B788" s="106"/>
      <c r="C788" s="106"/>
      <c r="D788" s="106"/>
      <c r="E788" s="106"/>
      <c r="F788" s="106"/>
    </row>
    <row r="789" spans="2:6" x14ac:dyDescent="0.2">
      <c r="B789" s="106"/>
      <c r="C789" s="106"/>
      <c r="D789" s="106"/>
      <c r="E789" s="106"/>
      <c r="F789" s="106"/>
    </row>
    <row r="790" spans="2:6" x14ac:dyDescent="0.2">
      <c r="B790" s="106"/>
      <c r="C790" s="106"/>
      <c r="D790" s="106"/>
      <c r="E790" s="106"/>
      <c r="F790" s="106"/>
    </row>
    <row r="791" spans="2:6" x14ac:dyDescent="0.2">
      <c r="B791" s="106"/>
      <c r="C791" s="106"/>
      <c r="D791" s="106"/>
      <c r="E791" s="106"/>
      <c r="F791" s="106"/>
    </row>
    <row r="792" spans="2:6" x14ac:dyDescent="0.2">
      <c r="B792" s="106"/>
      <c r="C792" s="106"/>
      <c r="D792" s="106"/>
      <c r="E792" s="106"/>
      <c r="F792" s="106"/>
    </row>
    <row r="793" spans="2:6" x14ac:dyDescent="0.2">
      <c r="B793" s="106"/>
      <c r="C793" s="106"/>
      <c r="D793" s="106"/>
      <c r="E793" s="106"/>
      <c r="F793" s="106"/>
    </row>
    <row r="794" spans="2:6" x14ac:dyDescent="0.2">
      <c r="B794" s="106"/>
      <c r="C794" s="106"/>
      <c r="D794" s="106"/>
      <c r="E794" s="106"/>
      <c r="F794" s="106"/>
    </row>
    <row r="795" spans="2:6" x14ac:dyDescent="0.2">
      <c r="B795" s="106"/>
      <c r="C795" s="106"/>
      <c r="D795" s="106"/>
      <c r="E795" s="106"/>
      <c r="F795" s="106"/>
    </row>
    <row r="796" spans="2:6" x14ac:dyDescent="0.2">
      <c r="B796" s="106"/>
      <c r="C796" s="106"/>
      <c r="D796" s="106"/>
      <c r="E796" s="106"/>
      <c r="F796" s="106"/>
    </row>
    <row r="797" spans="2:6" x14ac:dyDescent="0.2">
      <c r="B797" s="106"/>
      <c r="C797" s="106"/>
      <c r="D797" s="106"/>
      <c r="E797" s="106"/>
      <c r="F797" s="106"/>
    </row>
    <row r="798" spans="2:6" x14ac:dyDescent="0.2">
      <c r="B798" s="106"/>
      <c r="C798" s="106"/>
      <c r="D798" s="106"/>
      <c r="E798" s="106"/>
      <c r="F798" s="106"/>
    </row>
    <row r="799" spans="2:6" x14ac:dyDescent="0.2">
      <c r="B799" s="106"/>
      <c r="C799" s="106"/>
      <c r="D799" s="106"/>
      <c r="E799" s="106"/>
      <c r="F799" s="106"/>
    </row>
    <row r="800" spans="2:6" x14ac:dyDescent="0.2">
      <c r="B800" s="106"/>
      <c r="C800" s="106"/>
      <c r="D800" s="106"/>
      <c r="E800" s="106"/>
      <c r="F800" s="106"/>
    </row>
    <row r="801" spans="2:6" x14ac:dyDescent="0.2">
      <c r="B801" s="106"/>
      <c r="C801" s="106"/>
      <c r="D801" s="106"/>
      <c r="E801" s="106"/>
      <c r="F801" s="106"/>
    </row>
    <row r="802" spans="2:6" x14ac:dyDescent="0.2">
      <c r="B802" s="106"/>
      <c r="C802" s="106"/>
      <c r="D802" s="106"/>
      <c r="E802" s="106"/>
      <c r="F802" s="106"/>
    </row>
    <row r="803" spans="2:6" x14ac:dyDescent="0.2">
      <c r="B803" s="106"/>
      <c r="C803" s="106"/>
      <c r="D803" s="106"/>
      <c r="E803" s="106"/>
      <c r="F803" s="106"/>
    </row>
    <row r="804" spans="2:6" x14ac:dyDescent="0.2">
      <c r="B804" s="106"/>
      <c r="C804" s="106"/>
      <c r="D804" s="106"/>
      <c r="E804" s="106"/>
      <c r="F804" s="106"/>
    </row>
    <row r="805" spans="2:6" x14ac:dyDescent="0.2">
      <c r="B805" s="106"/>
      <c r="C805" s="106"/>
      <c r="D805" s="106"/>
      <c r="E805" s="106"/>
      <c r="F805" s="106"/>
    </row>
    <row r="806" spans="2:6" x14ac:dyDescent="0.2">
      <c r="B806" s="106"/>
      <c r="C806" s="106"/>
      <c r="D806" s="106"/>
      <c r="E806" s="106"/>
      <c r="F806" s="106"/>
    </row>
    <row r="807" spans="2:6" x14ac:dyDescent="0.2">
      <c r="B807" s="106"/>
      <c r="C807" s="106"/>
      <c r="D807" s="106"/>
      <c r="E807" s="106"/>
      <c r="F807" s="106"/>
    </row>
    <row r="808" spans="2:6" x14ac:dyDescent="0.2">
      <c r="B808" s="106"/>
      <c r="C808" s="106"/>
      <c r="D808" s="106"/>
      <c r="E808" s="106"/>
      <c r="F808" s="106"/>
    </row>
    <row r="809" spans="2:6" x14ac:dyDescent="0.2">
      <c r="B809" s="106"/>
      <c r="C809" s="106"/>
      <c r="D809" s="106"/>
      <c r="E809" s="106"/>
      <c r="F809" s="106"/>
    </row>
    <row r="810" spans="2:6" x14ac:dyDescent="0.2">
      <c r="B810" s="106"/>
      <c r="C810" s="106"/>
      <c r="D810" s="106"/>
      <c r="E810" s="106"/>
      <c r="F810" s="106"/>
    </row>
    <row r="811" spans="2:6" x14ac:dyDescent="0.2">
      <c r="B811" s="106"/>
      <c r="C811" s="106"/>
      <c r="D811" s="106"/>
      <c r="E811" s="106"/>
      <c r="F811" s="106"/>
    </row>
    <row r="812" spans="2:6" x14ac:dyDescent="0.2">
      <c r="B812" s="106"/>
      <c r="C812" s="106"/>
      <c r="D812" s="106"/>
      <c r="E812" s="106"/>
      <c r="F812" s="106"/>
    </row>
    <row r="813" spans="2:6" x14ac:dyDescent="0.2">
      <c r="B813" s="106"/>
      <c r="C813" s="106"/>
      <c r="D813" s="106"/>
      <c r="E813" s="106"/>
      <c r="F813" s="106"/>
    </row>
    <row r="814" spans="2:6" x14ac:dyDescent="0.2">
      <c r="B814" s="106"/>
      <c r="C814" s="106"/>
      <c r="D814" s="106"/>
      <c r="E814" s="106"/>
      <c r="F814" s="106"/>
    </row>
    <row r="815" spans="2:6" x14ac:dyDescent="0.2">
      <c r="B815" s="106"/>
      <c r="C815" s="106"/>
      <c r="D815" s="106"/>
      <c r="E815" s="106"/>
      <c r="F815" s="106"/>
    </row>
    <row r="816" spans="2:6" x14ac:dyDescent="0.2">
      <c r="B816" s="106"/>
      <c r="C816" s="106"/>
      <c r="D816" s="106"/>
      <c r="E816" s="106"/>
      <c r="F816" s="106"/>
    </row>
    <row r="817" spans="2:6" x14ac:dyDescent="0.2">
      <c r="B817" s="106"/>
      <c r="C817" s="106"/>
      <c r="D817" s="106"/>
      <c r="E817" s="106"/>
      <c r="F817" s="106"/>
    </row>
    <row r="818" spans="2:6" x14ac:dyDescent="0.2">
      <c r="B818" s="106"/>
      <c r="C818" s="106"/>
      <c r="D818" s="106"/>
      <c r="E818" s="106"/>
      <c r="F818" s="106"/>
    </row>
    <row r="819" spans="2:6" x14ac:dyDescent="0.2">
      <c r="B819" s="106"/>
      <c r="C819" s="106"/>
      <c r="D819" s="106"/>
      <c r="E819" s="106"/>
      <c r="F819" s="106"/>
    </row>
    <row r="820" spans="2:6" x14ac:dyDescent="0.2">
      <c r="B820" s="106"/>
      <c r="C820" s="106"/>
      <c r="D820" s="106"/>
      <c r="E820" s="106"/>
      <c r="F820" s="106"/>
    </row>
    <row r="821" spans="2:6" x14ac:dyDescent="0.2">
      <c r="B821" s="106"/>
      <c r="C821" s="106"/>
      <c r="D821" s="106"/>
      <c r="E821" s="106"/>
      <c r="F821" s="106"/>
    </row>
    <row r="822" spans="2:6" x14ac:dyDescent="0.2">
      <c r="B822" s="106"/>
      <c r="C822" s="106"/>
      <c r="D822" s="106"/>
      <c r="E822" s="106"/>
      <c r="F822" s="106"/>
    </row>
    <row r="823" spans="2:6" x14ac:dyDescent="0.2">
      <c r="B823" s="106"/>
      <c r="C823" s="106"/>
      <c r="D823" s="106"/>
      <c r="E823" s="106"/>
      <c r="F823" s="106"/>
    </row>
    <row r="824" spans="2:6" x14ac:dyDescent="0.2">
      <c r="B824" s="106"/>
      <c r="C824" s="106"/>
      <c r="D824" s="106"/>
      <c r="E824" s="106"/>
      <c r="F824" s="106"/>
    </row>
    <row r="825" spans="2:6" x14ac:dyDescent="0.2">
      <c r="B825" s="106"/>
      <c r="C825" s="106"/>
      <c r="D825" s="106"/>
      <c r="E825" s="106"/>
      <c r="F825" s="106"/>
    </row>
    <row r="826" spans="2:6" x14ac:dyDescent="0.2">
      <c r="B826" s="106"/>
      <c r="C826" s="106"/>
      <c r="D826" s="106"/>
      <c r="E826" s="106"/>
      <c r="F826" s="106"/>
    </row>
    <row r="827" spans="2:6" x14ac:dyDescent="0.2">
      <c r="B827" s="106"/>
      <c r="C827" s="106"/>
      <c r="D827" s="106"/>
      <c r="E827" s="106"/>
      <c r="F827" s="106"/>
    </row>
    <row r="828" spans="2:6" x14ac:dyDescent="0.2">
      <c r="B828" s="106"/>
      <c r="C828" s="106"/>
      <c r="D828" s="106"/>
      <c r="E828" s="106"/>
      <c r="F828" s="106"/>
    </row>
    <row r="829" spans="2:6" x14ac:dyDescent="0.2">
      <c r="B829" s="106"/>
      <c r="C829" s="106"/>
      <c r="D829" s="106"/>
      <c r="E829" s="106"/>
      <c r="F829" s="106"/>
    </row>
    <row r="830" spans="2:6" x14ac:dyDescent="0.2">
      <c r="B830" s="106"/>
      <c r="C830" s="106"/>
      <c r="D830" s="106"/>
      <c r="E830" s="106"/>
      <c r="F830" s="106"/>
    </row>
    <row r="831" spans="2:6" x14ac:dyDescent="0.2">
      <c r="B831" s="106"/>
      <c r="C831" s="106"/>
      <c r="D831" s="106"/>
      <c r="E831" s="106"/>
      <c r="F831" s="106"/>
    </row>
    <row r="832" spans="2:6" x14ac:dyDescent="0.2">
      <c r="B832" s="106"/>
      <c r="C832" s="106"/>
      <c r="D832" s="106"/>
      <c r="E832" s="106"/>
      <c r="F832" s="106"/>
    </row>
    <row r="833" spans="2:6" x14ac:dyDescent="0.2">
      <c r="B833" s="106"/>
      <c r="C833" s="106"/>
      <c r="D833" s="106"/>
      <c r="E833" s="106"/>
      <c r="F833" s="106"/>
    </row>
    <row r="834" spans="2:6" x14ac:dyDescent="0.2">
      <c r="B834" s="106"/>
      <c r="C834" s="106"/>
      <c r="D834" s="106"/>
      <c r="E834" s="106"/>
      <c r="F834" s="106"/>
    </row>
    <row r="835" spans="2:6" x14ac:dyDescent="0.2">
      <c r="B835" s="106"/>
      <c r="C835" s="106"/>
      <c r="D835" s="106"/>
      <c r="E835" s="106"/>
      <c r="F835" s="106"/>
    </row>
    <row r="836" spans="2:6" x14ac:dyDescent="0.2">
      <c r="B836" s="106"/>
      <c r="C836" s="106"/>
      <c r="D836" s="106"/>
      <c r="E836" s="106"/>
      <c r="F836" s="106"/>
    </row>
    <row r="837" spans="2:6" x14ac:dyDescent="0.2">
      <c r="B837" s="106"/>
      <c r="C837" s="106"/>
      <c r="D837" s="106"/>
      <c r="E837" s="106"/>
      <c r="F837" s="106"/>
    </row>
    <row r="838" spans="2:6" x14ac:dyDescent="0.2">
      <c r="B838" s="106"/>
      <c r="C838" s="106"/>
      <c r="D838" s="106"/>
      <c r="E838" s="106"/>
      <c r="F838" s="106"/>
    </row>
    <row r="839" spans="2:6" x14ac:dyDescent="0.2">
      <c r="B839" s="106"/>
      <c r="C839" s="106"/>
      <c r="D839" s="106"/>
      <c r="E839" s="106"/>
      <c r="F839" s="106"/>
    </row>
    <row r="840" spans="2:6" x14ac:dyDescent="0.2">
      <c r="B840" s="106"/>
      <c r="C840" s="106"/>
      <c r="D840" s="106"/>
      <c r="E840" s="106"/>
      <c r="F840" s="106"/>
    </row>
    <row r="841" spans="2:6" x14ac:dyDescent="0.2">
      <c r="B841" s="106"/>
      <c r="C841" s="106"/>
      <c r="D841" s="106"/>
      <c r="E841" s="106"/>
      <c r="F841" s="106"/>
    </row>
    <row r="842" spans="2:6" x14ac:dyDescent="0.2">
      <c r="B842" s="106"/>
      <c r="C842" s="106"/>
      <c r="D842" s="106"/>
      <c r="E842" s="106"/>
      <c r="F842" s="106"/>
    </row>
    <row r="843" spans="2:6" x14ac:dyDescent="0.2">
      <c r="B843" s="106"/>
      <c r="C843" s="106"/>
      <c r="D843" s="106"/>
      <c r="E843" s="106"/>
      <c r="F843" s="106"/>
    </row>
    <row r="844" spans="2:6" x14ac:dyDescent="0.2">
      <c r="B844" s="106"/>
      <c r="C844" s="106"/>
      <c r="D844" s="106"/>
      <c r="E844" s="106"/>
      <c r="F844" s="106"/>
    </row>
    <row r="845" spans="2:6" x14ac:dyDescent="0.2">
      <c r="B845" s="106"/>
      <c r="C845" s="106"/>
      <c r="D845" s="106"/>
      <c r="E845" s="106"/>
      <c r="F845" s="106"/>
    </row>
    <row r="846" spans="2:6" x14ac:dyDescent="0.2">
      <c r="B846" s="106"/>
      <c r="C846" s="106"/>
      <c r="D846" s="106"/>
      <c r="E846" s="106"/>
      <c r="F846" s="106"/>
    </row>
    <row r="847" spans="2:6" x14ac:dyDescent="0.2">
      <c r="B847" s="106"/>
      <c r="C847" s="106"/>
      <c r="D847" s="106"/>
      <c r="E847" s="106"/>
      <c r="F847" s="106"/>
    </row>
    <row r="848" spans="2:6" x14ac:dyDescent="0.2">
      <c r="B848" s="106"/>
      <c r="C848" s="106"/>
      <c r="D848" s="106"/>
      <c r="E848" s="106"/>
      <c r="F848" s="106"/>
    </row>
    <row r="849" spans="2:6" x14ac:dyDescent="0.2">
      <c r="B849" s="106"/>
      <c r="C849" s="106"/>
      <c r="D849" s="106"/>
      <c r="E849" s="106"/>
      <c r="F849" s="106"/>
    </row>
    <row r="850" spans="2:6" x14ac:dyDescent="0.2">
      <c r="B850" s="106"/>
      <c r="C850" s="106"/>
      <c r="D850" s="106"/>
      <c r="E850" s="106"/>
      <c r="F850" s="106"/>
    </row>
    <row r="851" spans="2:6" x14ac:dyDescent="0.2">
      <c r="B851" s="106"/>
      <c r="C851" s="106"/>
      <c r="D851" s="106"/>
      <c r="E851" s="106"/>
      <c r="F851" s="106"/>
    </row>
    <row r="852" spans="2:6" x14ac:dyDescent="0.2">
      <c r="B852" s="106"/>
      <c r="C852" s="106"/>
      <c r="D852" s="106"/>
      <c r="E852" s="106"/>
      <c r="F852" s="106"/>
    </row>
    <row r="853" spans="2:6" x14ac:dyDescent="0.2">
      <c r="B853" s="106"/>
      <c r="C853" s="106"/>
      <c r="D853" s="106"/>
      <c r="E853" s="106"/>
      <c r="F853" s="106"/>
    </row>
    <row r="854" spans="2:6" x14ac:dyDescent="0.2">
      <c r="B854" s="106"/>
      <c r="C854" s="106"/>
      <c r="D854" s="106"/>
      <c r="E854" s="106"/>
      <c r="F854" s="106"/>
    </row>
    <row r="855" spans="2:6" x14ac:dyDescent="0.2">
      <c r="B855" s="106"/>
      <c r="C855" s="106"/>
      <c r="D855" s="106"/>
      <c r="E855" s="106"/>
      <c r="F855" s="106"/>
    </row>
    <row r="856" spans="2:6" x14ac:dyDescent="0.2">
      <c r="B856" s="106"/>
      <c r="C856" s="106"/>
      <c r="D856" s="106"/>
      <c r="E856" s="106"/>
      <c r="F856" s="106"/>
    </row>
    <row r="857" spans="2:6" x14ac:dyDescent="0.2">
      <c r="B857" s="106"/>
      <c r="C857" s="106"/>
      <c r="D857" s="106"/>
      <c r="E857" s="106"/>
      <c r="F857" s="106"/>
    </row>
    <row r="858" spans="2:6" x14ac:dyDescent="0.2">
      <c r="B858" s="106"/>
      <c r="C858" s="106"/>
      <c r="D858" s="106"/>
      <c r="E858" s="106"/>
      <c r="F858" s="106"/>
    </row>
    <row r="859" spans="2:6" x14ac:dyDescent="0.2">
      <c r="B859" s="106"/>
      <c r="C859" s="106"/>
      <c r="D859" s="106"/>
      <c r="E859" s="106"/>
      <c r="F859" s="106"/>
    </row>
    <row r="860" spans="2:6" x14ac:dyDescent="0.2">
      <c r="B860" s="106"/>
      <c r="C860" s="106"/>
      <c r="D860" s="106"/>
      <c r="E860" s="106"/>
      <c r="F860" s="106"/>
    </row>
    <row r="861" spans="2:6" x14ac:dyDescent="0.2">
      <c r="B861" s="106"/>
      <c r="C861" s="106"/>
      <c r="D861" s="106"/>
      <c r="E861" s="106"/>
      <c r="F861" s="106"/>
    </row>
    <row r="862" spans="2:6" x14ac:dyDescent="0.2">
      <c r="B862" s="106"/>
      <c r="C862" s="106"/>
      <c r="D862" s="106"/>
      <c r="E862" s="106"/>
      <c r="F862" s="106"/>
    </row>
    <row r="863" spans="2:6" x14ac:dyDescent="0.2">
      <c r="B863" s="106"/>
      <c r="C863" s="106"/>
      <c r="D863" s="106"/>
      <c r="E863" s="106"/>
      <c r="F863" s="106"/>
    </row>
    <row r="864" spans="2:6" x14ac:dyDescent="0.2">
      <c r="B864" s="106"/>
      <c r="C864" s="106"/>
      <c r="D864" s="106"/>
      <c r="E864" s="106"/>
      <c r="F864" s="106"/>
    </row>
    <row r="865" spans="2:6" x14ac:dyDescent="0.2">
      <c r="B865" s="106"/>
      <c r="C865" s="106"/>
      <c r="D865" s="106"/>
      <c r="E865" s="106"/>
      <c r="F865" s="106"/>
    </row>
    <row r="866" spans="2:6" x14ac:dyDescent="0.2">
      <c r="B866" s="106"/>
      <c r="C866" s="106"/>
      <c r="D866" s="106"/>
      <c r="E866" s="106"/>
      <c r="F866" s="106"/>
    </row>
    <row r="867" spans="2:6" x14ac:dyDescent="0.2">
      <c r="B867" s="106"/>
      <c r="C867" s="106"/>
      <c r="D867" s="106"/>
      <c r="E867" s="106"/>
      <c r="F867" s="106"/>
    </row>
    <row r="868" spans="2:6" x14ac:dyDescent="0.2">
      <c r="B868" s="106"/>
      <c r="C868" s="106"/>
      <c r="D868" s="106"/>
      <c r="E868" s="106"/>
      <c r="F868" s="106"/>
    </row>
    <row r="869" spans="2:6" x14ac:dyDescent="0.2">
      <c r="B869" s="106"/>
      <c r="C869" s="106"/>
      <c r="D869" s="106"/>
      <c r="E869" s="106"/>
      <c r="F869" s="106"/>
    </row>
    <row r="870" spans="2:6" x14ac:dyDescent="0.2">
      <c r="B870" s="106"/>
      <c r="C870" s="106"/>
      <c r="D870" s="106"/>
      <c r="E870" s="106"/>
      <c r="F870" s="106"/>
    </row>
    <row r="871" spans="2:6" x14ac:dyDescent="0.2">
      <c r="B871" s="106"/>
      <c r="C871" s="106"/>
      <c r="D871" s="106"/>
      <c r="E871" s="106"/>
      <c r="F871" s="106"/>
    </row>
    <row r="872" spans="2:6" x14ac:dyDescent="0.2">
      <c r="B872" s="106"/>
      <c r="C872" s="106"/>
      <c r="D872" s="106"/>
      <c r="E872" s="106"/>
      <c r="F872" s="106"/>
    </row>
    <row r="873" spans="2:6" x14ac:dyDescent="0.2">
      <c r="B873" s="106"/>
      <c r="C873" s="106"/>
      <c r="D873" s="106"/>
      <c r="E873" s="106"/>
      <c r="F873" s="106"/>
    </row>
    <row r="874" spans="2:6" x14ac:dyDescent="0.2">
      <c r="B874" s="106"/>
      <c r="C874" s="106"/>
      <c r="D874" s="106"/>
      <c r="E874" s="106"/>
      <c r="F874" s="106"/>
    </row>
    <row r="875" spans="2:6" x14ac:dyDescent="0.2">
      <c r="B875" s="106"/>
      <c r="C875" s="106"/>
      <c r="D875" s="106"/>
      <c r="E875" s="106"/>
      <c r="F875" s="106"/>
    </row>
    <row r="876" spans="2:6" x14ac:dyDescent="0.2">
      <c r="B876" s="106"/>
      <c r="C876" s="106"/>
      <c r="D876" s="106"/>
      <c r="E876" s="106"/>
      <c r="F876" s="106"/>
    </row>
    <row r="877" spans="2:6" x14ac:dyDescent="0.2">
      <c r="B877" s="106"/>
      <c r="C877" s="106"/>
      <c r="D877" s="106"/>
      <c r="E877" s="106"/>
      <c r="F877" s="106"/>
    </row>
    <row r="878" spans="2:6" x14ac:dyDescent="0.2">
      <c r="B878" s="106"/>
      <c r="C878" s="106"/>
      <c r="D878" s="106"/>
      <c r="E878" s="106"/>
      <c r="F878" s="106"/>
    </row>
    <row r="879" spans="2:6" x14ac:dyDescent="0.2">
      <c r="B879" s="106"/>
      <c r="C879" s="106"/>
      <c r="D879" s="106"/>
      <c r="E879" s="106"/>
      <c r="F879" s="106"/>
    </row>
    <row r="880" spans="2:6" x14ac:dyDescent="0.2">
      <c r="B880" s="106"/>
      <c r="C880" s="106"/>
      <c r="D880" s="106"/>
      <c r="E880" s="106"/>
      <c r="F880" s="106"/>
    </row>
    <row r="881" spans="2:6" x14ac:dyDescent="0.2">
      <c r="B881" s="106"/>
      <c r="C881" s="106"/>
      <c r="D881" s="106"/>
      <c r="E881" s="106"/>
      <c r="F881" s="106"/>
    </row>
    <row r="882" spans="2:6" x14ac:dyDescent="0.2">
      <c r="B882" s="106"/>
      <c r="C882" s="106"/>
      <c r="D882" s="106"/>
      <c r="E882" s="106"/>
      <c r="F882" s="106"/>
    </row>
    <row r="883" spans="2:6" x14ac:dyDescent="0.2">
      <c r="B883" s="106"/>
      <c r="C883" s="106"/>
      <c r="D883" s="106"/>
      <c r="E883" s="106"/>
      <c r="F883" s="106"/>
    </row>
    <row r="884" spans="2:6" x14ac:dyDescent="0.2">
      <c r="B884" s="106"/>
      <c r="C884" s="106"/>
      <c r="D884" s="106"/>
      <c r="E884" s="106"/>
      <c r="F884" s="106"/>
    </row>
    <row r="885" spans="2:6" x14ac:dyDescent="0.2">
      <c r="B885" s="106"/>
      <c r="C885" s="106"/>
      <c r="D885" s="106"/>
      <c r="E885" s="106"/>
      <c r="F885" s="106"/>
    </row>
    <row r="886" spans="2:6" x14ac:dyDescent="0.2">
      <c r="B886" s="106"/>
      <c r="C886" s="106"/>
      <c r="D886" s="106"/>
      <c r="E886" s="106"/>
      <c r="F886" s="106"/>
    </row>
    <row r="887" spans="2:6" x14ac:dyDescent="0.2">
      <c r="B887" s="106"/>
      <c r="C887" s="106"/>
      <c r="D887" s="106"/>
      <c r="E887" s="106"/>
      <c r="F887" s="106"/>
    </row>
    <row r="888" spans="2:6" x14ac:dyDescent="0.2">
      <c r="B888" s="106"/>
      <c r="C888" s="106"/>
      <c r="D888" s="106"/>
      <c r="E888" s="106"/>
      <c r="F888" s="106"/>
    </row>
    <row r="889" spans="2:6" x14ac:dyDescent="0.2">
      <c r="B889" s="106"/>
      <c r="C889" s="106"/>
      <c r="D889" s="106"/>
      <c r="E889" s="106"/>
      <c r="F889" s="106"/>
    </row>
    <row r="890" spans="2:6" x14ac:dyDescent="0.2">
      <c r="B890" s="106"/>
      <c r="C890" s="106"/>
      <c r="D890" s="106"/>
      <c r="E890" s="106"/>
      <c r="F890" s="106"/>
    </row>
    <row r="891" spans="2:6" x14ac:dyDescent="0.2">
      <c r="B891" s="106"/>
      <c r="C891" s="106"/>
      <c r="D891" s="106"/>
      <c r="E891" s="106"/>
      <c r="F891" s="106"/>
    </row>
    <row r="892" spans="2:6" x14ac:dyDescent="0.2">
      <c r="B892" s="106"/>
      <c r="C892" s="106"/>
      <c r="D892" s="106"/>
      <c r="E892" s="106"/>
      <c r="F892" s="106"/>
    </row>
    <row r="893" spans="2:6" x14ac:dyDescent="0.2">
      <c r="B893" s="106"/>
      <c r="C893" s="106"/>
      <c r="D893" s="106"/>
      <c r="E893" s="106"/>
      <c r="F893" s="106"/>
    </row>
    <row r="894" spans="2:6" x14ac:dyDescent="0.2">
      <c r="B894" s="106"/>
      <c r="C894" s="106"/>
      <c r="D894" s="106"/>
      <c r="E894" s="106"/>
      <c r="F894" s="106"/>
    </row>
    <row r="895" spans="2:6" x14ac:dyDescent="0.2">
      <c r="B895" s="106"/>
      <c r="C895" s="106"/>
      <c r="D895" s="106"/>
      <c r="E895" s="106"/>
      <c r="F895" s="106"/>
    </row>
    <row r="896" spans="2:6" x14ac:dyDescent="0.2">
      <c r="B896" s="106"/>
      <c r="C896" s="106"/>
      <c r="D896" s="106"/>
      <c r="E896" s="106"/>
      <c r="F896" s="106"/>
    </row>
    <row r="897" spans="2:6" x14ac:dyDescent="0.2">
      <c r="B897" s="106"/>
      <c r="C897" s="106"/>
      <c r="D897" s="106"/>
      <c r="E897" s="106"/>
      <c r="F897" s="106"/>
    </row>
    <row r="898" spans="2:6" x14ac:dyDescent="0.2">
      <c r="B898" s="106"/>
      <c r="C898" s="106"/>
      <c r="D898" s="106"/>
      <c r="E898" s="106"/>
      <c r="F898" s="106"/>
    </row>
    <row r="899" spans="2:6" x14ac:dyDescent="0.2">
      <c r="B899" s="106"/>
      <c r="C899" s="106"/>
      <c r="D899" s="106"/>
      <c r="E899" s="106"/>
      <c r="F899" s="106"/>
    </row>
    <row r="900" spans="2:6" x14ac:dyDescent="0.2">
      <c r="B900" s="106"/>
      <c r="C900" s="106"/>
      <c r="D900" s="106"/>
      <c r="E900" s="106"/>
      <c r="F900" s="106"/>
    </row>
    <row r="901" spans="2:6" x14ac:dyDescent="0.2">
      <c r="B901" s="106"/>
      <c r="C901" s="106"/>
      <c r="D901" s="106"/>
      <c r="E901" s="106"/>
      <c r="F901" s="106"/>
    </row>
    <row r="902" spans="2:6" x14ac:dyDescent="0.2">
      <c r="B902" s="106"/>
      <c r="C902" s="106"/>
      <c r="D902" s="106"/>
      <c r="E902" s="106"/>
      <c r="F902" s="106"/>
    </row>
    <row r="903" spans="2:6" x14ac:dyDescent="0.2">
      <c r="B903" s="106"/>
      <c r="C903" s="106"/>
      <c r="D903" s="106"/>
      <c r="E903" s="106"/>
      <c r="F903" s="106"/>
    </row>
    <row r="904" spans="2:6" x14ac:dyDescent="0.2">
      <c r="B904" s="106"/>
      <c r="C904" s="106"/>
      <c r="D904" s="106"/>
      <c r="E904" s="106"/>
      <c r="F904" s="106"/>
    </row>
    <row r="905" spans="2:6" x14ac:dyDescent="0.2">
      <c r="B905" s="106"/>
      <c r="C905" s="106"/>
      <c r="D905" s="106"/>
      <c r="E905" s="106"/>
      <c r="F905" s="106"/>
    </row>
    <row r="906" spans="2:6" x14ac:dyDescent="0.2">
      <c r="B906" s="106"/>
      <c r="C906" s="106"/>
      <c r="D906" s="106"/>
      <c r="E906" s="106"/>
      <c r="F906" s="106"/>
    </row>
    <row r="907" spans="2:6" x14ac:dyDescent="0.2">
      <c r="B907" s="106"/>
      <c r="C907" s="106"/>
      <c r="D907" s="106"/>
      <c r="E907" s="106"/>
      <c r="F907" s="106"/>
    </row>
    <row r="908" spans="2:6" x14ac:dyDescent="0.2">
      <c r="B908" s="106"/>
      <c r="C908" s="106"/>
      <c r="D908" s="106"/>
      <c r="E908" s="106"/>
      <c r="F908" s="106"/>
    </row>
    <row r="909" spans="2:6" x14ac:dyDescent="0.2">
      <c r="B909" s="106"/>
      <c r="C909" s="106"/>
      <c r="D909" s="106"/>
      <c r="E909" s="106"/>
      <c r="F909" s="106"/>
    </row>
    <row r="910" spans="2:6" x14ac:dyDescent="0.2">
      <c r="B910" s="106"/>
      <c r="C910" s="106"/>
      <c r="D910" s="106"/>
      <c r="E910" s="106"/>
      <c r="F910" s="106"/>
    </row>
    <row r="911" spans="2:6" x14ac:dyDescent="0.2">
      <c r="B911" s="106"/>
      <c r="C911" s="106"/>
      <c r="D911" s="106"/>
      <c r="E911" s="106"/>
      <c r="F911" s="106"/>
    </row>
    <row r="912" spans="2:6" x14ac:dyDescent="0.2">
      <c r="B912" s="106"/>
      <c r="C912" s="106"/>
      <c r="D912" s="106"/>
      <c r="E912" s="106"/>
      <c r="F912" s="106"/>
    </row>
    <row r="913" spans="2:6" x14ac:dyDescent="0.2">
      <c r="B913" s="106"/>
      <c r="C913" s="106"/>
      <c r="D913" s="106"/>
      <c r="E913" s="106"/>
      <c r="F913" s="106"/>
    </row>
    <row r="914" spans="2:6" x14ac:dyDescent="0.2">
      <c r="B914" s="106"/>
      <c r="C914" s="106"/>
      <c r="D914" s="106"/>
      <c r="E914" s="106"/>
      <c r="F914" s="106"/>
    </row>
    <row r="915" spans="2:6" x14ac:dyDescent="0.2">
      <c r="B915" s="106"/>
      <c r="C915" s="106"/>
      <c r="D915" s="106"/>
      <c r="E915" s="106"/>
      <c r="F915" s="106"/>
    </row>
    <row r="916" spans="2:6" x14ac:dyDescent="0.2">
      <c r="B916" s="106"/>
      <c r="C916" s="106"/>
      <c r="D916" s="106"/>
      <c r="E916" s="106"/>
      <c r="F916" s="106"/>
    </row>
    <row r="917" spans="2:6" x14ac:dyDescent="0.2">
      <c r="B917" s="106"/>
      <c r="C917" s="106"/>
      <c r="D917" s="106"/>
      <c r="E917" s="106"/>
      <c r="F917" s="106"/>
    </row>
    <row r="918" spans="2:6" x14ac:dyDescent="0.2">
      <c r="B918" s="106"/>
      <c r="C918" s="106"/>
      <c r="D918" s="106"/>
      <c r="E918" s="106"/>
      <c r="F918" s="106"/>
    </row>
    <row r="919" spans="2:6" x14ac:dyDescent="0.2">
      <c r="B919" s="106"/>
      <c r="C919" s="106"/>
      <c r="D919" s="106"/>
      <c r="E919" s="106"/>
      <c r="F919" s="106"/>
    </row>
    <row r="920" spans="2:6" x14ac:dyDescent="0.2">
      <c r="B920" s="106"/>
      <c r="C920" s="106"/>
      <c r="D920" s="106"/>
      <c r="E920" s="106"/>
      <c r="F920" s="106"/>
    </row>
    <row r="921" spans="2:6" x14ac:dyDescent="0.2">
      <c r="B921" s="106"/>
      <c r="C921" s="106"/>
      <c r="D921" s="106"/>
      <c r="E921" s="106"/>
      <c r="F921" s="106"/>
    </row>
    <row r="922" spans="2:6" x14ac:dyDescent="0.2">
      <c r="B922" s="106"/>
      <c r="C922" s="106"/>
      <c r="D922" s="106"/>
      <c r="E922" s="106"/>
      <c r="F922" s="106"/>
    </row>
    <row r="923" spans="2:6" x14ac:dyDescent="0.2">
      <c r="B923" s="106"/>
      <c r="C923" s="106"/>
      <c r="D923" s="106"/>
      <c r="E923" s="106"/>
      <c r="F923" s="106"/>
    </row>
    <row r="924" spans="2:6" x14ac:dyDescent="0.2">
      <c r="B924" s="106"/>
      <c r="C924" s="106"/>
      <c r="D924" s="106"/>
      <c r="E924" s="106"/>
      <c r="F924" s="106"/>
    </row>
    <row r="925" spans="2:6" x14ac:dyDescent="0.2">
      <c r="B925" s="106"/>
      <c r="C925" s="106"/>
      <c r="D925" s="106"/>
      <c r="E925" s="106"/>
      <c r="F925" s="106"/>
    </row>
    <row r="926" spans="2:6" x14ac:dyDescent="0.2">
      <c r="B926" s="106"/>
      <c r="C926" s="106"/>
      <c r="D926" s="106"/>
      <c r="E926" s="106"/>
      <c r="F926" s="106"/>
    </row>
    <row r="927" spans="2:6" x14ac:dyDescent="0.2">
      <c r="B927" s="106"/>
      <c r="C927" s="106"/>
      <c r="D927" s="106"/>
      <c r="E927" s="106"/>
      <c r="F927" s="106"/>
    </row>
    <row r="928" spans="2:6" x14ac:dyDescent="0.2">
      <c r="B928" s="106"/>
      <c r="C928" s="106"/>
      <c r="D928" s="106"/>
      <c r="E928" s="106"/>
      <c r="F928" s="106"/>
    </row>
    <row r="929" spans="2:6" x14ac:dyDescent="0.2">
      <c r="B929" s="106"/>
      <c r="C929" s="106"/>
      <c r="D929" s="106"/>
      <c r="E929" s="106"/>
      <c r="F929" s="106"/>
    </row>
    <row r="930" spans="2:6" x14ac:dyDescent="0.2">
      <c r="B930" s="106"/>
      <c r="C930" s="106"/>
      <c r="D930" s="106"/>
      <c r="E930" s="106"/>
      <c r="F930" s="106"/>
    </row>
    <row r="931" spans="2:6" x14ac:dyDescent="0.2">
      <c r="B931" s="106"/>
      <c r="C931" s="106"/>
      <c r="D931" s="106"/>
      <c r="E931" s="106"/>
      <c r="F931" s="106"/>
    </row>
    <row r="932" spans="2:6" x14ac:dyDescent="0.2">
      <c r="B932" s="106"/>
      <c r="C932" s="106"/>
      <c r="D932" s="106"/>
      <c r="E932" s="106"/>
      <c r="F932" s="106"/>
    </row>
    <row r="933" spans="2:6" x14ac:dyDescent="0.2">
      <c r="B933" s="106"/>
      <c r="C933" s="106"/>
      <c r="D933" s="106"/>
      <c r="E933" s="106"/>
      <c r="F933" s="106"/>
    </row>
    <row r="934" spans="2:6" x14ac:dyDescent="0.2">
      <c r="B934" s="106"/>
      <c r="C934" s="106"/>
      <c r="D934" s="106"/>
      <c r="E934" s="106"/>
      <c r="F934" s="106"/>
    </row>
    <row r="935" spans="2:6" x14ac:dyDescent="0.2">
      <c r="B935" s="106"/>
      <c r="C935" s="106"/>
      <c r="D935" s="106"/>
      <c r="E935" s="106"/>
      <c r="F935" s="106"/>
    </row>
    <row r="936" spans="2:6" x14ac:dyDescent="0.2">
      <c r="B936" s="106"/>
      <c r="C936" s="106"/>
      <c r="D936" s="106"/>
      <c r="E936" s="106"/>
      <c r="F936" s="106"/>
    </row>
    <row r="937" spans="2:6" x14ac:dyDescent="0.2">
      <c r="B937" s="106"/>
      <c r="C937" s="106"/>
      <c r="D937" s="106"/>
      <c r="E937" s="106"/>
      <c r="F937" s="106"/>
    </row>
    <row r="938" spans="2:6" x14ac:dyDescent="0.2">
      <c r="B938" s="106"/>
      <c r="C938" s="106"/>
      <c r="D938" s="106"/>
      <c r="E938" s="106"/>
      <c r="F938" s="106"/>
    </row>
    <row r="939" spans="2:6" x14ac:dyDescent="0.2">
      <c r="B939" s="106"/>
      <c r="C939" s="106"/>
      <c r="D939" s="106"/>
      <c r="E939" s="106"/>
      <c r="F939" s="106"/>
    </row>
    <row r="940" spans="2:6" x14ac:dyDescent="0.2">
      <c r="B940" s="106"/>
      <c r="C940" s="106"/>
      <c r="D940" s="106"/>
      <c r="E940" s="106"/>
      <c r="F940" s="106"/>
    </row>
    <row r="941" spans="2:6" x14ac:dyDescent="0.2">
      <c r="B941" s="106"/>
      <c r="C941" s="106"/>
      <c r="D941" s="106"/>
      <c r="E941" s="106"/>
      <c r="F941" s="106"/>
    </row>
    <row r="942" spans="2:6" x14ac:dyDescent="0.2">
      <c r="B942" s="106"/>
      <c r="C942" s="106"/>
      <c r="D942" s="106"/>
      <c r="E942" s="106"/>
      <c r="F942" s="106"/>
    </row>
    <row r="943" spans="2:6" x14ac:dyDescent="0.2">
      <c r="B943" s="106"/>
      <c r="C943" s="106"/>
      <c r="D943" s="106"/>
      <c r="E943" s="106"/>
      <c r="F943" s="106"/>
    </row>
    <row r="944" spans="2:6" x14ac:dyDescent="0.2">
      <c r="B944" s="106"/>
      <c r="C944" s="106"/>
      <c r="D944" s="106"/>
      <c r="E944" s="106"/>
      <c r="F944" s="106"/>
    </row>
    <row r="945" spans="2:6" x14ac:dyDescent="0.2">
      <c r="B945" s="106"/>
      <c r="C945" s="106"/>
      <c r="D945" s="106"/>
      <c r="E945" s="106"/>
      <c r="F945" s="106"/>
    </row>
    <row r="946" spans="2:6" x14ac:dyDescent="0.2">
      <c r="B946" s="106"/>
      <c r="C946" s="106"/>
      <c r="D946" s="106"/>
      <c r="E946" s="106"/>
      <c r="F946" s="106"/>
    </row>
    <row r="947" spans="2:6" x14ac:dyDescent="0.2">
      <c r="B947" s="106"/>
      <c r="C947" s="106"/>
      <c r="D947" s="106"/>
      <c r="E947" s="106"/>
      <c r="F947" s="106"/>
    </row>
    <row r="948" spans="2:6" x14ac:dyDescent="0.2">
      <c r="B948" s="106"/>
      <c r="C948" s="106"/>
      <c r="D948" s="106"/>
      <c r="E948" s="106"/>
      <c r="F948" s="106"/>
    </row>
    <row r="949" spans="2:6" x14ac:dyDescent="0.2">
      <c r="B949" s="106"/>
      <c r="C949" s="106"/>
      <c r="D949" s="106"/>
      <c r="E949" s="106"/>
      <c r="F949" s="106"/>
    </row>
    <row r="950" spans="2:6" x14ac:dyDescent="0.2">
      <c r="B950" s="106"/>
      <c r="C950" s="106"/>
      <c r="D950" s="106"/>
      <c r="E950" s="106"/>
      <c r="F950" s="106"/>
    </row>
    <row r="951" spans="2:6" x14ac:dyDescent="0.2">
      <c r="B951" s="106"/>
      <c r="C951" s="106"/>
      <c r="D951" s="106"/>
      <c r="E951" s="106"/>
      <c r="F951" s="106"/>
    </row>
    <row r="952" spans="2:6" x14ac:dyDescent="0.2">
      <c r="B952" s="106"/>
      <c r="C952" s="106"/>
      <c r="D952" s="106"/>
      <c r="E952" s="106"/>
      <c r="F952" s="106"/>
    </row>
    <row r="953" spans="2:6" x14ac:dyDescent="0.2">
      <c r="B953" s="106"/>
      <c r="C953" s="106"/>
      <c r="D953" s="106"/>
      <c r="E953" s="106"/>
      <c r="F953" s="106"/>
    </row>
    <row r="954" spans="2:6" x14ac:dyDescent="0.2">
      <c r="B954" s="106"/>
      <c r="C954" s="106"/>
      <c r="D954" s="106"/>
      <c r="E954" s="106"/>
      <c r="F954" s="106"/>
    </row>
    <row r="955" spans="2:6" x14ac:dyDescent="0.2">
      <c r="B955" s="106"/>
      <c r="C955" s="106"/>
      <c r="D955" s="106"/>
      <c r="E955" s="106"/>
      <c r="F955" s="106"/>
    </row>
    <row r="956" spans="2:6" x14ac:dyDescent="0.2">
      <c r="B956" s="106"/>
      <c r="C956" s="106"/>
      <c r="D956" s="106"/>
      <c r="E956" s="106"/>
      <c r="F956" s="106"/>
    </row>
    <row r="957" spans="2:6" x14ac:dyDescent="0.2">
      <c r="B957" s="106"/>
      <c r="C957" s="106"/>
      <c r="D957" s="106"/>
      <c r="E957" s="106"/>
      <c r="F957" s="106"/>
    </row>
    <row r="958" spans="2:6" x14ac:dyDescent="0.2">
      <c r="B958" s="106"/>
      <c r="C958" s="106"/>
      <c r="D958" s="106"/>
      <c r="E958" s="106"/>
      <c r="F958" s="106"/>
    </row>
    <row r="959" spans="2:6" x14ac:dyDescent="0.2">
      <c r="B959" s="106"/>
      <c r="C959" s="106"/>
      <c r="D959" s="106"/>
      <c r="E959" s="106"/>
      <c r="F959" s="106"/>
    </row>
    <row r="960" spans="2:6" x14ac:dyDescent="0.2">
      <c r="B960" s="106"/>
      <c r="C960" s="106"/>
      <c r="D960" s="106"/>
      <c r="E960" s="106"/>
      <c r="F960" s="106"/>
    </row>
    <row r="961" spans="2:6" x14ac:dyDescent="0.2">
      <c r="B961" s="106"/>
      <c r="C961" s="106"/>
      <c r="D961" s="106"/>
      <c r="E961" s="106"/>
      <c r="F961" s="106"/>
    </row>
    <row r="962" spans="2:6" x14ac:dyDescent="0.2">
      <c r="B962" s="106"/>
      <c r="C962" s="106"/>
      <c r="D962" s="106"/>
      <c r="E962" s="106"/>
      <c r="F962" s="106"/>
    </row>
    <row r="963" spans="2:6" x14ac:dyDescent="0.2">
      <c r="B963" s="106"/>
      <c r="C963" s="106"/>
      <c r="D963" s="106"/>
      <c r="E963" s="106"/>
      <c r="F963" s="106"/>
    </row>
    <row r="964" spans="2:6" x14ac:dyDescent="0.2">
      <c r="B964" s="106"/>
      <c r="C964" s="106"/>
      <c r="D964" s="106"/>
      <c r="E964" s="106"/>
      <c r="F964" s="106"/>
    </row>
    <row r="965" spans="2:6" x14ac:dyDescent="0.2">
      <c r="B965" s="106"/>
      <c r="C965" s="106"/>
      <c r="D965" s="106"/>
      <c r="E965" s="106"/>
      <c r="F965" s="106"/>
    </row>
    <row r="966" spans="2:6" x14ac:dyDescent="0.2">
      <c r="B966" s="106"/>
      <c r="C966" s="106"/>
      <c r="D966" s="106"/>
      <c r="E966" s="106"/>
      <c r="F966" s="106"/>
    </row>
    <row r="967" spans="2:6" x14ac:dyDescent="0.2">
      <c r="B967" s="106"/>
      <c r="C967" s="106"/>
      <c r="D967" s="106"/>
      <c r="E967" s="106"/>
      <c r="F967" s="106"/>
    </row>
    <row r="968" spans="2:6" x14ac:dyDescent="0.2">
      <c r="B968" s="106"/>
      <c r="C968" s="106"/>
      <c r="D968" s="106"/>
      <c r="E968" s="106"/>
      <c r="F968" s="106"/>
    </row>
    <row r="969" spans="2:6" x14ac:dyDescent="0.2">
      <c r="B969" s="106"/>
      <c r="C969" s="106"/>
      <c r="D969" s="106"/>
      <c r="E969" s="106"/>
      <c r="F969" s="106"/>
    </row>
    <row r="970" spans="2:6" x14ac:dyDescent="0.2">
      <c r="B970" s="106"/>
      <c r="C970" s="106"/>
      <c r="D970" s="106"/>
      <c r="E970" s="106"/>
      <c r="F970" s="106"/>
    </row>
    <row r="971" spans="2:6" x14ac:dyDescent="0.2">
      <c r="B971" s="106"/>
      <c r="C971" s="106"/>
      <c r="D971" s="106"/>
      <c r="E971" s="106"/>
      <c r="F971" s="106"/>
    </row>
    <row r="972" spans="2:6" x14ac:dyDescent="0.2">
      <c r="B972" s="106"/>
      <c r="C972" s="106"/>
      <c r="D972" s="106"/>
      <c r="E972" s="106"/>
      <c r="F972" s="106"/>
    </row>
    <row r="973" spans="2:6" x14ac:dyDescent="0.2">
      <c r="B973" s="106"/>
      <c r="C973" s="106"/>
      <c r="D973" s="106"/>
      <c r="E973" s="106"/>
      <c r="F973" s="106"/>
    </row>
    <row r="974" spans="2:6" x14ac:dyDescent="0.2">
      <c r="B974" s="106"/>
      <c r="C974" s="106"/>
      <c r="D974" s="106"/>
      <c r="E974" s="106"/>
      <c r="F974" s="106"/>
    </row>
    <row r="975" spans="2:6" x14ac:dyDescent="0.2">
      <c r="B975" s="106"/>
      <c r="C975" s="106"/>
      <c r="D975" s="106"/>
      <c r="E975" s="106"/>
      <c r="F975" s="106"/>
    </row>
    <row r="976" spans="2:6" x14ac:dyDescent="0.2">
      <c r="B976" s="106"/>
      <c r="C976" s="106"/>
      <c r="D976" s="106"/>
      <c r="E976" s="106"/>
      <c r="F976" s="106"/>
    </row>
    <row r="977" spans="2:6" x14ac:dyDescent="0.2">
      <c r="B977" s="106"/>
      <c r="C977" s="106"/>
      <c r="D977" s="106"/>
      <c r="E977" s="106"/>
      <c r="F977" s="106"/>
    </row>
    <row r="978" spans="2:6" x14ac:dyDescent="0.2">
      <c r="B978" s="106"/>
      <c r="C978" s="106"/>
      <c r="D978" s="106"/>
      <c r="E978" s="106"/>
      <c r="F978" s="106"/>
    </row>
    <row r="979" spans="2:6" x14ac:dyDescent="0.2">
      <c r="B979" s="106"/>
      <c r="C979" s="106"/>
      <c r="D979" s="106"/>
      <c r="E979" s="106"/>
      <c r="F979" s="106"/>
    </row>
    <row r="980" spans="2:6" x14ac:dyDescent="0.2">
      <c r="B980" s="106"/>
      <c r="C980" s="106"/>
      <c r="D980" s="106"/>
      <c r="E980" s="106"/>
      <c r="F980" s="106"/>
    </row>
    <row r="981" spans="2:6" x14ac:dyDescent="0.2">
      <c r="B981" s="106"/>
      <c r="C981" s="106"/>
      <c r="D981" s="106"/>
      <c r="E981" s="106"/>
      <c r="F981" s="106"/>
    </row>
    <row r="982" spans="2:6" x14ac:dyDescent="0.2">
      <c r="B982" s="106"/>
      <c r="C982" s="106"/>
      <c r="D982" s="106"/>
      <c r="E982" s="106"/>
      <c r="F982" s="106"/>
    </row>
    <row r="983" spans="2:6" x14ac:dyDescent="0.2">
      <c r="B983" s="106"/>
      <c r="C983" s="106"/>
      <c r="D983" s="106"/>
      <c r="E983" s="106"/>
      <c r="F983" s="106"/>
    </row>
    <row r="984" spans="2:6" x14ac:dyDescent="0.2">
      <c r="B984" s="106"/>
      <c r="C984" s="106"/>
      <c r="D984" s="106"/>
      <c r="E984" s="106"/>
      <c r="F984" s="106"/>
    </row>
    <row r="985" spans="2:6" x14ac:dyDescent="0.2">
      <c r="B985" s="106"/>
      <c r="C985" s="106"/>
      <c r="D985" s="106"/>
      <c r="E985" s="106"/>
      <c r="F985" s="106"/>
    </row>
    <row r="986" spans="2:6" x14ac:dyDescent="0.2">
      <c r="B986" s="106"/>
      <c r="C986" s="106"/>
      <c r="D986" s="106"/>
      <c r="E986" s="106"/>
      <c r="F986" s="106"/>
    </row>
    <row r="987" spans="2:6" x14ac:dyDescent="0.2">
      <c r="B987" s="106"/>
      <c r="C987" s="106"/>
      <c r="D987" s="106"/>
      <c r="E987" s="106"/>
      <c r="F987" s="106"/>
    </row>
    <row r="988" spans="2:6" x14ac:dyDescent="0.2">
      <c r="B988" s="106"/>
      <c r="C988" s="106"/>
      <c r="D988" s="106"/>
      <c r="E988" s="106"/>
      <c r="F988" s="106"/>
    </row>
    <row r="989" spans="2:6" x14ac:dyDescent="0.2">
      <c r="B989" s="106"/>
      <c r="C989" s="106"/>
      <c r="D989" s="106"/>
      <c r="E989" s="106"/>
      <c r="F989" s="106"/>
    </row>
    <row r="990" spans="2:6" x14ac:dyDescent="0.2">
      <c r="B990" s="106"/>
      <c r="C990" s="106"/>
      <c r="D990" s="106"/>
      <c r="E990" s="106"/>
      <c r="F990" s="106"/>
    </row>
    <row r="991" spans="2:6" x14ac:dyDescent="0.2">
      <c r="B991" s="106"/>
      <c r="C991" s="106"/>
      <c r="D991" s="106"/>
      <c r="E991" s="106"/>
      <c r="F991" s="106"/>
    </row>
    <row r="992" spans="2:6" x14ac:dyDescent="0.2">
      <c r="B992" s="106"/>
      <c r="C992" s="106"/>
      <c r="D992" s="106"/>
      <c r="E992" s="106"/>
      <c r="F992" s="106"/>
    </row>
    <row r="993" spans="2:6" x14ac:dyDescent="0.2">
      <c r="B993" s="106"/>
      <c r="C993" s="106"/>
      <c r="D993" s="106"/>
      <c r="E993" s="106"/>
      <c r="F993" s="106"/>
    </row>
    <row r="994" spans="2:6" x14ac:dyDescent="0.2">
      <c r="B994" s="106"/>
      <c r="C994" s="106"/>
      <c r="D994" s="106"/>
      <c r="E994" s="106"/>
      <c r="F994" s="106"/>
    </row>
    <row r="995" spans="2:6" x14ac:dyDescent="0.2">
      <c r="B995" s="106"/>
      <c r="C995" s="106"/>
      <c r="D995" s="106"/>
      <c r="E995" s="106"/>
      <c r="F995" s="106"/>
    </row>
    <row r="996" spans="2:6" x14ac:dyDescent="0.2">
      <c r="B996" s="106"/>
      <c r="C996" s="106"/>
      <c r="D996" s="106"/>
      <c r="E996" s="106"/>
      <c r="F996" s="106"/>
    </row>
    <row r="997" spans="2:6" x14ac:dyDescent="0.2">
      <c r="B997" s="106"/>
      <c r="C997" s="106"/>
      <c r="D997" s="106"/>
      <c r="E997" s="106"/>
      <c r="F997" s="106"/>
    </row>
    <row r="998" spans="2:6" x14ac:dyDescent="0.2">
      <c r="B998" s="106"/>
      <c r="C998" s="106"/>
      <c r="D998" s="106"/>
      <c r="E998" s="106"/>
      <c r="F998" s="106"/>
    </row>
    <row r="999" spans="2:6" x14ac:dyDescent="0.2">
      <c r="B999" s="106"/>
      <c r="C999" s="106"/>
      <c r="D999" s="106"/>
      <c r="E999" s="106"/>
      <c r="F999" s="106"/>
    </row>
    <row r="1000" spans="2:6" x14ac:dyDescent="0.2">
      <c r="B1000" s="106"/>
      <c r="C1000" s="106"/>
      <c r="D1000" s="106"/>
      <c r="E1000" s="106"/>
      <c r="F1000" s="106"/>
    </row>
    <row r="1001" spans="2:6" x14ac:dyDescent="0.2">
      <c r="B1001" s="106"/>
      <c r="C1001" s="106"/>
      <c r="D1001" s="106"/>
      <c r="E1001" s="106"/>
      <c r="F1001" s="106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B723-23D8-4DDF-8507-9EDBE51F1D4B}">
  <dimension ref="A2:R1001"/>
  <sheetViews>
    <sheetView showGridLines="0" workbookViewId="0">
      <pane ySplit="6" topLeftCell="A87" activePane="bottomLeft" state="frozen"/>
      <selection pane="bottomLeft" activeCell="A7" sqref="A7:XFD7"/>
    </sheetView>
  </sheetViews>
  <sheetFormatPr defaultColWidth="8.7109375" defaultRowHeight="12.75" x14ac:dyDescent="0.2"/>
  <cols>
    <col min="1" max="1" width="34.140625" style="94" customWidth="1"/>
    <col min="2" max="4" width="9.140625" style="94" customWidth="1"/>
    <col min="5" max="18" width="10.140625" style="94" customWidth="1"/>
    <col min="19" max="88" width="10.28515625" style="2" customWidth="1"/>
    <col min="89" max="16384" width="8.7109375" style="2"/>
  </cols>
  <sheetData>
    <row r="2" spans="1:6" ht="26.25" x14ac:dyDescent="0.5">
      <c r="A2" s="137" t="s">
        <v>259</v>
      </c>
      <c r="B2" s="137"/>
      <c r="C2" s="137"/>
      <c r="D2" s="137"/>
    </row>
    <row r="3" spans="1:6" ht="21.75" x14ac:dyDescent="0.4">
      <c r="A3" s="138" t="s">
        <v>329</v>
      </c>
      <c r="B3" s="138"/>
      <c r="C3" s="138"/>
      <c r="D3" s="138"/>
    </row>
    <row r="4" spans="1:6" ht="18" x14ac:dyDescent="0.35">
      <c r="A4" s="139" t="s">
        <v>494</v>
      </c>
      <c r="B4" s="139"/>
      <c r="C4" s="139"/>
      <c r="D4" s="139"/>
    </row>
    <row r="6" spans="1:6" ht="26.25" thickBot="1" x14ac:dyDescent="0.25">
      <c r="A6" s="112" t="s">
        <v>0</v>
      </c>
      <c r="B6" s="113" t="s">
        <v>495</v>
      </c>
      <c r="C6" s="113" t="s">
        <v>496</v>
      </c>
      <c r="D6" s="113" t="s">
        <v>497</v>
      </c>
    </row>
    <row r="7" spans="1:6" x14ac:dyDescent="0.2">
      <c r="A7" s="115"/>
      <c r="B7" s="95"/>
      <c r="C7" s="95"/>
      <c r="D7" s="95"/>
      <c r="E7" s="100"/>
      <c r="F7" s="100"/>
    </row>
    <row r="8" spans="1:6" ht="13.5" thickBot="1" x14ac:dyDescent="0.25">
      <c r="A8" s="116" t="s">
        <v>330</v>
      </c>
      <c r="B8" s="97"/>
      <c r="C8" s="97"/>
      <c r="D8" s="97"/>
      <c r="E8" s="100"/>
      <c r="F8" s="100"/>
    </row>
    <row r="9" spans="1:6" x14ac:dyDescent="0.2">
      <c r="A9" s="117" t="s">
        <v>331</v>
      </c>
      <c r="B9" s="95"/>
      <c r="C9" s="95"/>
      <c r="D9" s="95"/>
      <c r="E9" s="100"/>
      <c r="F9" s="100"/>
    </row>
    <row r="10" spans="1:6" x14ac:dyDescent="0.2">
      <c r="A10" s="117" t="s">
        <v>287</v>
      </c>
      <c r="B10" s="118">
        <v>511435</v>
      </c>
      <c r="C10" s="118">
        <v>444453</v>
      </c>
      <c r="D10" s="118">
        <v>432204</v>
      </c>
      <c r="E10" s="100"/>
      <c r="F10" s="100"/>
    </row>
    <row r="11" spans="1:6" x14ac:dyDescent="0.2">
      <c r="A11" s="119" t="s">
        <v>395</v>
      </c>
      <c r="B11" s="120">
        <v>511435</v>
      </c>
      <c r="C11" s="120">
        <v>444453</v>
      </c>
      <c r="D11" s="120">
        <v>432204</v>
      </c>
      <c r="E11" s="100"/>
      <c r="F11" s="100"/>
    </row>
    <row r="12" spans="1:6" x14ac:dyDescent="0.2">
      <c r="A12" s="117" t="s">
        <v>332</v>
      </c>
      <c r="B12" s="95"/>
      <c r="C12" s="95"/>
      <c r="D12" s="95"/>
      <c r="E12" s="100"/>
      <c r="F12" s="100"/>
    </row>
    <row r="13" spans="1:6" x14ac:dyDescent="0.2">
      <c r="A13" s="117" t="s">
        <v>89</v>
      </c>
      <c r="B13" s="118">
        <v>1085</v>
      </c>
      <c r="C13" s="118">
        <v>1125</v>
      </c>
      <c r="D13" s="118">
        <v>1088</v>
      </c>
      <c r="E13" s="100"/>
      <c r="F13" s="100"/>
    </row>
    <row r="14" spans="1:6" x14ac:dyDescent="0.2">
      <c r="A14" s="117" t="s">
        <v>134</v>
      </c>
      <c r="B14" s="118">
        <v>12768</v>
      </c>
      <c r="C14" s="118">
        <v>0</v>
      </c>
      <c r="D14" s="118">
        <v>0</v>
      </c>
      <c r="E14" s="100"/>
      <c r="F14" s="100"/>
    </row>
    <row r="15" spans="1:6" x14ac:dyDescent="0.2">
      <c r="A15" s="117" t="s">
        <v>90</v>
      </c>
      <c r="B15" s="118">
        <v>1273</v>
      </c>
      <c r="C15" s="118">
        <v>1319</v>
      </c>
      <c r="D15" s="118">
        <v>1276</v>
      </c>
      <c r="E15" s="100"/>
      <c r="F15" s="100"/>
    </row>
    <row r="16" spans="1:6" x14ac:dyDescent="0.2">
      <c r="A16" s="117" t="s">
        <v>91</v>
      </c>
      <c r="B16" s="118">
        <v>11115</v>
      </c>
      <c r="C16" s="118">
        <v>11517</v>
      </c>
      <c r="D16" s="118">
        <v>11145</v>
      </c>
      <c r="E16" s="100"/>
      <c r="F16" s="100"/>
    </row>
    <row r="17" spans="1:6" x14ac:dyDescent="0.2">
      <c r="A17" s="119" t="s">
        <v>396</v>
      </c>
      <c r="B17" s="120">
        <v>26241</v>
      </c>
      <c r="C17" s="120">
        <v>13960</v>
      </c>
      <c r="D17" s="120">
        <v>13510</v>
      </c>
      <c r="E17" s="100"/>
      <c r="F17" s="100"/>
    </row>
    <row r="18" spans="1:6" x14ac:dyDescent="0.2">
      <c r="A18" s="117" t="s">
        <v>333</v>
      </c>
      <c r="B18" s="95"/>
      <c r="C18" s="95"/>
      <c r="D18" s="95"/>
      <c r="E18" s="100"/>
      <c r="F18" s="100"/>
    </row>
    <row r="19" spans="1:6" x14ac:dyDescent="0.2">
      <c r="A19" s="117" t="s">
        <v>87</v>
      </c>
      <c r="B19" s="118">
        <v>0</v>
      </c>
      <c r="C19" s="118">
        <v>23968</v>
      </c>
      <c r="D19" s="118">
        <v>66251</v>
      </c>
      <c r="E19" s="100"/>
      <c r="F19" s="100"/>
    </row>
    <row r="20" spans="1:6" x14ac:dyDescent="0.2">
      <c r="A20" s="117" t="s">
        <v>171</v>
      </c>
      <c r="B20" s="118">
        <v>20400</v>
      </c>
      <c r="C20" s="118">
        <v>0</v>
      </c>
      <c r="D20" s="118">
        <v>0</v>
      </c>
      <c r="E20" s="100"/>
      <c r="F20" s="100"/>
    </row>
    <row r="21" spans="1:6" x14ac:dyDescent="0.2">
      <c r="A21" s="117" t="s">
        <v>244</v>
      </c>
      <c r="B21" s="118">
        <v>0</v>
      </c>
      <c r="C21" s="118">
        <v>7334</v>
      </c>
      <c r="D21" s="118">
        <v>4800</v>
      </c>
      <c r="E21" s="100"/>
      <c r="F21" s="100"/>
    </row>
    <row r="22" spans="1:6" x14ac:dyDescent="0.2">
      <c r="A22" s="117" t="s">
        <v>414</v>
      </c>
      <c r="B22" s="118">
        <v>0</v>
      </c>
      <c r="C22" s="118">
        <v>1562</v>
      </c>
      <c r="D22" s="118">
        <v>0</v>
      </c>
      <c r="E22" s="100"/>
      <c r="F22" s="100"/>
    </row>
    <row r="23" spans="1:6" x14ac:dyDescent="0.2">
      <c r="A23" s="117" t="s">
        <v>172</v>
      </c>
      <c r="B23" s="118">
        <v>7137</v>
      </c>
      <c r="C23" s="118">
        <v>1988</v>
      </c>
      <c r="D23" s="118">
        <v>6100</v>
      </c>
      <c r="E23" s="100"/>
      <c r="F23" s="100"/>
    </row>
    <row r="24" spans="1:6" x14ac:dyDescent="0.2">
      <c r="A24" s="117" t="s">
        <v>88</v>
      </c>
      <c r="B24" s="118">
        <v>775</v>
      </c>
      <c r="C24" s="118">
        <v>775</v>
      </c>
      <c r="D24" s="118">
        <v>775</v>
      </c>
      <c r="E24" s="100"/>
      <c r="F24" s="100"/>
    </row>
    <row r="25" spans="1:6" x14ac:dyDescent="0.2">
      <c r="A25" s="117" t="s">
        <v>34</v>
      </c>
      <c r="B25" s="118">
        <v>21644</v>
      </c>
      <c r="C25" s="118">
        <v>0</v>
      </c>
      <c r="D25" s="118">
        <v>0</v>
      </c>
      <c r="E25" s="100"/>
      <c r="F25" s="100"/>
    </row>
    <row r="26" spans="1:6" x14ac:dyDescent="0.2">
      <c r="A26" s="117" t="s">
        <v>136</v>
      </c>
      <c r="B26" s="118">
        <v>0</v>
      </c>
      <c r="C26" s="118">
        <v>0</v>
      </c>
      <c r="D26" s="118">
        <v>4698</v>
      </c>
      <c r="E26" s="100"/>
      <c r="F26" s="100"/>
    </row>
    <row r="27" spans="1:6" x14ac:dyDescent="0.2">
      <c r="A27" s="117" t="s">
        <v>92</v>
      </c>
      <c r="B27" s="118">
        <v>1700</v>
      </c>
      <c r="C27" s="118">
        <v>1700</v>
      </c>
      <c r="D27" s="118">
        <v>1700</v>
      </c>
      <c r="E27" s="100"/>
      <c r="F27" s="100"/>
    </row>
    <row r="28" spans="1:6" x14ac:dyDescent="0.2">
      <c r="A28" s="117" t="s">
        <v>137</v>
      </c>
      <c r="B28" s="118">
        <v>0</v>
      </c>
      <c r="C28" s="118">
        <v>1194</v>
      </c>
      <c r="D28" s="118">
        <v>1727</v>
      </c>
      <c r="E28" s="100"/>
      <c r="F28" s="100"/>
    </row>
    <row r="29" spans="1:6" x14ac:dyDescent="0.2">
      <c r="A29" s="117" t="s">
        <v>154</v>
      </c>
      <c r="B29" s="118">
        <v>0</v>
      </c>
      <c r="C29" s="118">
        <v>2659</v>
      </c>
      <c r="D29" s="118">
        <v>0</v>
      </c>
      <c r="E29" s="100"/>
      <c r="F29" s="100"/>
    </row>
    <row r="30" spans="1:6" x14ac:dyDescent="0.2">
      <c r="A30" s="117" t="s">
        <v>415</v>
      </c>
      <c r="B30" s="118">
        <v>154</v>
      </c>
      <c r="C30" s="118">
        <v>0</v>
      </c>
      <c r="D30" s="118">
        <v>0</v>
      </c>
      <c r="E30" s="100"/>
      <c r="F30" s="100"/>
    </row>
    <row r="31" spans="1:6" x14ac:dyDescent="0.2">
      <c r="A31" s="117" t="s">
        <v>273</v>
      </c>
      <c r="B31" s="118">
        <v>388</v>
      </c>
      <c r="C31" s="118">
        <v>0</v>
      </c>
      <c r="D31" s="118">
        <v>0</v>
      </c>
      <c r="E31" s="100"/>
      <c r="F31" s="100"/>
    </row>
    <row r="32" spans="1:6" x14ac:dyDescent="0.2">
      <c r="A32" s="117" t="s">
        <v>205</v>
      </c>
      <c r="B32" s="118">
        <v>38499</v>
      </c>
      <c r="C32" s="118">
        <v>41535</v>
      </c>
      <c r="D32" s="118">
        <v>0</v>
      </c>
      <c r="E32" s="100"/>
      <c r="F32" s="100"/>
    </row>
    <row r="33" spans="1:6" x14ac:dyDescent="0.2">
      <c r="A33" s="117" t="s">
        <v>177</v>
      </c>
      <c r="B33" s="118">
        <v>32254</v>
      </c>
      <c r="C33" s="118">
        <v>0</v>
      </c>
      <c r="D33" s="118">
        <v>0</v>
      </c>
      <c r="E33" s="100"/>
      <c r="F33" s="100"/>
    </row>
    <row r="34" spans="1:6" x14ac:dyDescent="0.2">
      <c r="A34" s="117" t="s">
        <v>35</v>
      </c>
      <c r="B34" s="118">
        <v>0</v>
      </c>
      <c r="C34" s="118">
        <v>5745</v>
      </c>
      <c r="D34" s="118">
        <v>0</v>
      </c>
      <c r="E34" s="100"/>
      <c r="F34" s="100"/>
    </row>
    <row r="35" spans="1:6" x14ac:dyDescent="0.2">
      <c r="A35" s="117" t="s">
        <v>155</v>
      </c>
      <c r="B35" s="118">
        <v>52000</v>
      </c>
      <c r="C35" s="118">
        <v>0</v>
      </c>
      <c r="D35" s="118">
        <v>0</v>
      </c>
      <c r="E35" s="100"/>
      <c r="F35" s="100"/>
    </row>
    <row r="36" spans="1:6" x14ac:dyDescent="0.2">
      <c r="A36" s="117" t="s">
        <v>15</v>
      </c>
      <c r="B36" s="118">
        <v>0</v>
      </c>
      <c r="C36" s="118">
        <v>3468</v>
      </c>
      <c r="D36" s="118">
        <v>1412</v>
      </c>
      <c r="E36" s="100"/>
      <c r="F36" s="100"/>
    </row>
    <row r="37" spans="1:6" x14ac:dyDescent="0.2">
      <c r="A37" s="117" t="s">
        <v>114</v>
      </c>
      <c r="B37" s="118">
        <v>4143</v>
      </c>
      <c r="C37" s="118">
        <v>0</v>
      </c>
      <c r="D37" s="118">
        <v>0</v>
      </c>
      <c r="E37" s="100"/>
      <c r="F37" s="100"/>
    </row>
    <row r="38" spans="1:6" x14ac:dyDescent="0.2">
      <c r="A38" s="117" t="s">
        <v>36</v>
      </c>
      <c r="B38" s="118">
        <v>0</v>
      </c>
      <c r="C38" s="118">
        <v>0</v>
      </c>
      <c r="D38" s="118">
        <v>344</v>
      </c>
      <c r="E38" s="100"/>
      <c r="F38" s="100"/>
    </row>
    <row r="39" spans="1:6" x14ac:dyDescent="0.2">
      <c r="A39" s="117" t="s">
        <v>224</v>
      </c>
      <c r="B39" s="118">
        <v>21821</v>
      </c>
      <c r="C39" s="118">
        <v>0</v>
      </c>
      <c r="D39" s="118">
        <v>8767</v>
      </c>
      <c r="E39" s="100"/>
      <c r="F39" s="100"/>
    </row>
    <row r="40" spans="1:6" x14ac:dyDescent="0.2">
      <c r="A40" s="117" t="s">
        <v>93</v>
      </c>
      <c r="B40" s="118">
        <v>0</v>
      </c>
      <c r="C40" s="118">
        <v>4683</v>
      </c>
      <c r="D40" s="118">
        <v>1484</v>
      </c>
      <c r="E40" s="100"/>
      <c r="F40" s="100"/>
    </row>
    <row r="41" spans="1:6" x14ac:dyDescent="0.2">
      <c r="A41" s="117" t="s">
        <v>138</v>
      </c>
      <c r="B41" s="118">
        <v>1934</v>
      </c>
      <c r="C41" s="118">
        <v>0</v>
      </c>
      <c r="D41" s="118">
        <v>1660</v>
      </c>
      <c r="E41" s="100"/>
      <c r="F41" s="100"/>
    </row>
    <row r="42" spans="1:6" x14ac:dyDescent="0.2">
      <c r="A42" s="117" t="s">
        <v>94</v>
      </c>
      <c r="B42" s="118">
        <v>0</v>
      </c>
      <c r="C42" s="118">
        <v>21902</v>
      </c>
      <c r="D42" s="118">
        <v>0</v>
      </c>
      <c r="E42" s="100"/>
      <c r="F42" s="100"/>
    </row>
    <row r="43" spans="1:6" x14ac:dyDescent="0.2">
      <c r="A43" s="117" t="s">
        <v>226</v>
      </c>
      <c r="B43" s="118">
        <v>0</v>
      </c>
      <c r="C43" s="118">
        <v>0</v>
      </c>
      <c r="D43" s="118">
        <v>0</v>
      </c>
      <c r="E43" s="100"/>
      <c r="F43" s="100"/>
    </row>
    <row r="44" spans="1:6" x14ac:dyDescent="0.2">
      <c r="A44" s="117" t="s">
        <v>64</v>
      </c>
      <c r="B44" s="118">
        <v>4171</v>
      </c>
      <c r="C44" s="118">
        <v>0</v>
      </c>
      <c r="D44" s="118">
        <v>0</v>
      </c>
      <c r="E44" s="100"/>
      <c r="F44" s="100"/>
    </row>
    <row r="45" spans="1:6" x14ac:dyDescent="0.2">
      <c r="A45" s="117" t="s">
        <v>157</v>
      </c>
      <c r="B45" s="118">
        <v>7268</v>
      </c>
      <c r="C45" s="118">
        <v>0</v>
      </c>
      <c r="D45" s="118">
        <v>0</v>
      </c>
      <c r="E45" s="100"/>
      <c r="F45" s="100"/>
    </row>
    <row r="46" spans="1:6" x14ac:dyDescent="0.2">
      <c r="A46" s="117" t="s">
        <v>158</v>
      </c>
      <c r="B46" s="118">
        <v>9586</v>
      </c>
      <c r="C46" s="118">
        <v>0</v>
      </c>
      <c r="D46" s="118">
        <v>0</v>
      </c>
      <c r="E46" s="100"/>
      <c r="F46" s="100"/>
    </row>
    <row r="47" spans="1:6" x14ac:dyDescent="0.2">
      <c r="A47" s="117" t="s">
        <v>246</v>
      </c>
      <c r="B47" s="118">
        <v>15986</v>
      </c>
      <c r="C47" s="118">
        <v>6951</v>
      </c>
      <c r="D47" s="118">
        <v>0</v>
      </c>
      <c r="E47" s="100"/>
      <c r="F47" s="100"/>
    </row>
    <row r="48" spans="1:6" x14ac:dyDescent="0.2">
      <c r="A48" s="117" t="s">
        <v>416</v>
      </c>
      <c r="B48" s="118">
        <v>0</v>
      </c>
      <c r="C48" s="118">
        <v>15144</v>
      </c>
      <c r="D48" s="118">
        <v>0</v>
      </c>
      <c r="E48" s="100"/>
      <c r="F48" s="100"/>
    </row>
    <row r="49" spans="1:6" x14ac:dyDescent="0.2">
      <c r="A49" s="117" t="s">
        <v>139</v>
      </c>
      <c r="B49" s="118">
        <v>0</v>
      </c>
      <c r="C49" s="118">
        <v>0</v>
      </c>
      <c r="D49" s="118">
        <v>287979</v>
      </c>
      <c r="E49" s="100"/>
      <c r="F49" s="100"/>
    </row>
    <row r="50" spans="1:6" x14ac:dyDescent="0.2">
      <c r="A50" s="117" t="s">
        <v>321</v>
      </c>
      <c r="B50" s="118">
        <v>0</v>
      </c>
      <c r="C50" s="118">
        <v>38050</v>
      </c>
      <c r="D50" s="118">
        <v>0</v>
      </c>
      <c r="E50" s="100"/>
      <c r="F50" s="100"/>
    </row>
    <row r="51" spans="1:6" x14ac:dyDescent="0.2">
      <c r="A51" s="119" t="s">
        <v>397</v>
      </c>
      <c r="B51" s="120">
        <v>239861</v>
      </c>
      <c r="C51" s="120">
        <v>178658</v>
      </c>
      <c r="D51" s="120">
        <v>387697</v>
      </c>
      <c r="E51" s="100"/>
      <c r="F51" s="100"/>
    </row>
    <row r="52" spans="1:6" x14ac:dyDescent="0.2">
      <c r="A52" s="119" t="s">
        <v>334</v>
      </c>
      <c r="B52" s="120">
        <v>777537</v>
      </c>
      <c r="C52" s="120">
        <v>637071</v>
      </c>
      <c r="D52" s="120">
        <v>833411</v>
      </c>
      <c r="E52" s="100"/>
      <c r="F52" s="100"/>
    </row>
    <row r="53" spans="1:6" x14ac:dyDescent="0.2">
      <c r="A53" s="115"/>
      <c r="B53" s="95"/>
      <c r="C53" s="95"/>
      <c r="D53" s="95"/>
      <c r="E53" s="100"/>
      <c r="F53" s="100"/>
    </row>
    <row r="54" spans="1:6" ht="13.5" thickBot="1" x14ac:dyDescent="0.25">
      <c r="A54" s="116" t="s">
        <v>335</v>
      </c>
      <c r="B54" s="97"/>
      <c r="C54" s="97"/>
      <c r="D54" s="97"/>
      <c r="E54" s="100"/>
      <c r="F54" s="100"/>
    </row>
    <row r="55" spans="1:6" x14ac:dyDescent="0.2">
      <c r="A55" s="117" t="s">
        <v>336</v>
      </c>
      <c r="B55" s="95"/>
      <c r="C55" s="95"/>
      <c r="D55" s="95"/>
      <c r="E55" s="100"/>
      <c r="F55" s="100"/>
    </row>
    <row r="56" spans="1:6" x14ac:dyDescent="0.2">
      <c r="A56" s="117" t="s">
        <v>398</v>
      </c>
      <c r="B56" s="118">
        <v>440363</v>
      </c>
      <c r="C56" s="118">
        <v>412061</v>
      </c>
      <c r="D56" s="118">
        <v>428166</v>
      </c>
      <c r="E56" s="100"/>
      <c r="F56" s="100"/>
    </row>
    <row r="57" spans="1:6" x14ac:dyDescent="0.2">
      <c r="A57" s="119" t="s">
        <v>399</v>
      </c>
      <c r="B57" s="120">
        <v>440363</v>
      </c>
      <c r="C57" s="120">
        <v>412061</v>
      </c>
      <c r="D57" s="120">
        <v>428166</v>
      </c>
      <c r="E57" s="100"/>
      <c r="F57" s="100"/>
    </row>
    <row r="58" spans="1:6" x14ac:dyDescent="0.2">
      <c r="A58" s="117" t="s">
        <v>337</v>
      </c>
      <c r="B58" s="118">
        <v>3882</v>
      </c>
      <c r="C58" s="118">
        <v>-2742</v>
      </c>
      <c r="D58" s="118">
        <v>-15656</v>
      </c>
      <c r="E58" s="100"/>
      <c r="F58" s="100"/>
    </row>
    <row r="59" spans="1:6" x14ac:dyDescent="0.2">
      <c r="A59" s="117" t="s">
        <v>510</v>
      </c>
      <c r="B59" s="95"/>
      <c r="C59" s="95"/>
      <c r="D59" s="95"/>
      <c r="E59" s="100"/>
      <c r="F59" s="100"/>
    </row>
    <row r="60" spans="1:6" x14ac:dyDescent="0.2">
      <c r="A60" s="117" t="s">
        <v>134</v>
      </c>
      <c r="B60" s="118">
        <v>0</v>
      </c>
      <c r="C60" s="118">
        <v>48293</v>
      </c>
      <c r="D60" s="118">
        <v>203464</v>
      </c>
      <c r="E60" s="100"/>
      <c r="F60" s="100"/>
    </row>
    <row r="61" spans="1:6" x14ac:dyDescent="0.2">
      <c r="A61" s="119" t="s">
        <v>511</v>
      </c>
      <c r="B61" s="120">
        <v>0</v>
      </c>
      <c r="C61" s="120">
        <v>48293</v>
      </c>
      <c r="D61" s="120">
        <v>203464</v>
      </c>
      <c r="E61" s="100"/>
      <c r="F61" s="100"/>
    </row>
    <row r="62" spans="1:6" x14ac:dyDescent="0.2">
      <c r="A62" s="117" t="s">
        <v>333</v>
      </c>
      <c r="B62" s="95"/>
      <c r="C62" s="95"/>
      <c r="D62" s="95"/>
      <c r="E62" s="100"/>
      <c r="F62" s="100"/>
    </row>
    <row r="63" spans="1:6" x14ac:dyDescent="0.2">
      <c r="A63" s="117" t="s">
        <v>87</v>
      </c>
      <c r="B63" s="118">
        <v>13421</v>
      </c>
      <c r="C63" s="118">
        <v>0</v>
      </c>
      <c r="D63" s="118">
        <v>0</v>
      </c>
      <c r="E63" s="100"/>
      <c r="F63" s="100"/>
    </row>
    <row r="64" spans="1:6" x14ac:dyDescent="0.2">
      <c r="A64" s="117" t="s">
        <v>171</v>
      </c>
      <c r="B64" s="118">
        <v>0</v>
      </c>
      <c r="C64" s="118">
        <v>9300</v>
      </c>
      <c r="D64" s="118">
        <v>4700</v>
      </c>
      <c r="E64" s="100"/>
      <c r="F64" s="100"/>
    </row>
    <row r="65" spans="1:6" x14ac:dyDescent="0.2">
      <c r="A65" s="117" t="s">
        <v>244</v>
      </c>
      <c r="B65" s="118">
        <v>3939</v>
      </c>
      <c r="C65" s="118">
        <v>0</v>
      </c>
      <c r="D65" s="118">
        <v>0</v>
      </c>
      <c r="E65" s="100"/>
      <c r="F65" s="100"/>
    </row>
    <row r="66" spans="1:6" x14ac:dyDescent="0.2">
      <c r="A66" s="117" t="s">
        <v>414</v>
      </c>
      <c r="B66" s="118">
        <v>1437</v>
      </c>
      <c r="C66" s="118">
        <v>0</v>
      </c>
      <c r="D66" s="118">
        <v>0</v>
      </c>
      <c r="E66" s="100"/>
      <c r="F66" s="100"/>
    </row>
    <row r="67" spans="1:6" x14ac:dyDescent="0.2">
      <c r="A67" s="117" t="s">
        <v>34</v>
      </c>
      <c r="B67" s="118">
        <v>0</v>
      </c>
      <c r="C67" s="118">
        <v>21644</v>
      </c>
      <c r="D67" s="118">
        <v>0</v>
      </c>
      <c r="E67" s="100"/>
      <c r="F67" s="100"/>
    </row>
    <row r="68" spans="1:6" x14ac:dyDescent="0.2">
      <c r="A68" s="117" t="s">
        <v>136</v>
      </c>
      <c r="B68" s="118">
        <v>2219</v>
      </c>
      <c r="C68" s="118">
        <v>161</v>
      </c>
      <c r="D68" s="118">
        <v>0</v>
      </c>
      <c r="E68" s="100"/>
      <c r="F68" s="100"/>
    </row>
    <row r="69" spans="1:6" x14ac:dyDescent="0.2">
      <c r="A69" s="117" t="s">
        <v>137</v>
      </c>
      <c r="B69" s="118">
        <v>731</v>
      </c>
      <c r="C69" s="118">
        <v>0</v>
      </c>
      <c r="D69" s="118">
        <v>0</v>
      </c>
      <c r="E69" s="100"/>
      <c r="F69" s="100"/>
    </row>
    <row r="70" spans="1:6" x14ac:dyDescent="0.2">
      <c r="A70" s="117" t="s">
        <v>154</v>
      </c>
      <c r="B70" s="118">
        <v>8013</v>
      </c>
      <c r="C70" s="118">
        <v>0</v>
      </c>
      <c r="D70" s="118">
        <v>1178</v>
      </c>
      <c r="E70" s="100"/>
      <c r="F70" s="100"/>
    </row>
    <row r="71" spans="1:6" x14ac:dyDescent="0.2">
      <c r="A71" s="117" t="s">
        <v>273</v>
      </c>
      <c r="B71" s="118">
        <v>0</v>
      </c>
      <c r="C71" s="118">
        <v>7319</v>
      </c>
      <c r="D71" s="118">
        <v>58704</v>
      </c>
      <c r="E71" s="100"/>
      <c r="F71" s="100"/>
    </row>
    <row r="72" spans="1:6" x14ac:dyDescent="0.2">
      <c r="A72" s="117" t="s">
        <v>205</v>
      </c>
      <c r="B72" s="118">
        <v>0</v>
      </c>
      <c r="C72" s="118">
        <v>0</v>
      </c>
      <c r="D72" s="118">
        <v>97313</v>
      </c>
      <c r="E72" s="100"/>
      <c r="F72" s="100"/>
    </row>
    <row r="73" spans="1:6" x14ac:dyDescent="0.2">
      <c r="A73" s="117" t="s">
        <v>177</v>
      </c>
      <c r="B73" s="118">
        <v>0</v>
      </c>
      <c r="C73" s="118">
        <v>33370</v>
      </c>
      <c r="D73" s="118">
        <v>1101</v>
      </c>
      <c r="E73" s="100"/>
      <c r="F73" s="100"/>
    </row>
    <row r="74" spans="1:6" x14ac:dyDescent="0.2">
      <c r="A74" s="117" t="s">
        <v>35</v>
      </c>
      <c r="B74" s="118">
        <v>382</v>
      </c>
      <c r="C74" s="118">
        <v>0</v>
      </c>
      <c r="D74" s="118">
        <v>15392</v>
      </c>
      <c r="E74" s="100"/>
      <c r="F74" s="100"/>
    </row>
    <row r="75" spans="1:6" x14ac:dyDescent="0.2">
      <c r="A75" s="117" t="s">
        <v>155</v>
      </c>
      <c r="B75" s="118">
        <v>0</v>
      </c>
      <c r="C75" s="118">
        <v>6780</v>
      </c>
      <c r="D75" s="118">
        <v>24460</v>
      </c>
      <c r="E75" s="100"/>
      <c r="F75" s="100"/>
    </row>
    <row r="76" spans="1:6" x14ac:dyDescent="0.2">
      <c r="A76" s="117" t="s">
        <v>507</v>
      </c>
      <c r="B76" s="118">
        <v>0</v>
      </c>
      <c r="C76" s="118">
        <v>165</v>
      </c>
      <c r="D76" s="118">
        <v>0</v>
      </c>
      <c r="E76" s="100"/>
      <c r="F76" s="100"/>
    </row>
    <row r="77" spans="1:6" x14ac:dyDescent="0.2">
      <c r="A77" s="117" t="s">
        <v>15</v>
      </c>
      <c r="B77" s="118">
        <v>4767</v>
      </c>
      <c r="C77" s="118">
        <v>0</v>
      </c>
      <c r="D77" s="118">
        <v>0</v>
      </c>
      <c r="E77" s="100"/>
      <c r="F77" s="100"/>
    </row>
    <row r="78" spans="1:6" x14ac:dyDescent="0.2">
      <c r="A78" s="117" t="s">
        <v>143</v>
      </c>
      <c r="B78" s="118">
        <v>1428</v>
      </c>
      <c r="C78" s="118">
        <v>1428</v>
      </c>
      <c r="D78" s="118">
        <v>1428</v>
      </c>
      <c r="E78" s="100"/>
      <c r="F78" s="100"/>
    </row>
    <row r="79" spans="1:6" x14ac:dyDescent="0.2">
      <c r="A79" s="117" t="s">
        <v>115</v>
      </c>
      <c r="B79" s="118">
        <v>636</v>
      </c>
      <c r="C79" s="118">
        <v>4125</v>
      </c>
      <c r="D79" s="118">
        <v>0</v>
      </c>
      <c r="E79" s="100"/>
      <c r="F79" s="100"/>
    </row>
    <row r="80" spans="1:6" x14ac:dyDescent="0.2">
      <c r="A80" s="117" t="s">
        <v>207</v>
      </c>
      <c r="B80" s="118">
        <v>7978</v>
      </c>
      <c r="C80" s="118">
        <v>0</v>
      </c>
      <c r="D80" s="118">
        <v>0</v>
      </c>
      <c r="E80" s="100"/>
      <c r="F80" s="100"/>
    </row>
    <row r="81" spans="1:6" x14ac:dyDescent="0.2">
      <c r="A81" s="117" t="s">
        <v>36</v>
      </c>
      <c r="B81" s="118">
        <v>31</v>
      </c>
      <c r="C81" s="118">
        <v>1644</v>
      </c>
      <c r="D81" s="118">
        <v>0</v>
      </c>
      <c r="E81" s="100"/>
      <c r="F81" s="100"/>
    </row>
    <row r="82" spans="1:6" x14ac:dyDescent="0.2">
      <c r="A82" s="117" t="s">
        <v>224</v>
      </c>
      <c r="B82" s="118">
        <v>0</v>
      </c>
      <c r="C82" s="118">
        <v>76518</v>
      </c>
      <c r="D82" s="118">
        <v>0</v>
      </c>
      <c r="E82" s="100"/>
      <c r="F82" s="100"/>
    </row>
    <row r="83" spans="1:6" x14ac:dyDescent="0.2">
      <c r="A83" s="117" t="s">
        <v>93</v>
      </c>
      <c r="B83" s="118">
        <v>49230</v>
      </c>
      <c r="C83" s="118">
        <v>0</v>
      </c>
      <c r="D83" s="118">
        <v>0</v>
      </c>
      <c r="E83" s="100"/>
      <c r="F83" s="100"/>
    </row>
    <row r="84" spans="1:6" x14ac:dyDescent="0.2">
      <c r="A84" s="117" t="s">
        <v>138</v>
      </c>
      <c r="B84" s="118">
        <v>0</v>
      </c>
      <c r="C84" s="118">
        <v>4583</v>
      </c>
      <c r="D84" s="118">
        <v>0</v>
      </c>
      <c r="E84" s="100"/>
      <c r="F84" s="100"/>
    </row>
    <row r="85" spans="1:6" x14ac:dyDescent="0.2">
      <c r="A85" s="117" t="s">
        <v>117</v>
      </c>
      <c r="B85" s="118">
        <v>2709</v>
      </c>
      <c r="C85" s="118">
        <v>2709</v>
      </c>
      <c r="D85" s="118">
        <v>2709</v>
      </c>
      <c r="E85" s="100"/>
      <c r="F85" s="100"/>
    </row>
    <row r="86" spans="1:6" x14ac:dyDescent="0.2">
      <c r="A86" s="117" t="s">
        <v>63</v>
      </c>
      <c r="B86" s="118">
        <v>641</v>
      </c>
      <c r="C86" s="118">
        <v>645</v>
      </c>
      <c r="D86" s="118">
        <v>649</v>
      </c>
      <c r="E86" s="100"/>
      <c r="F86" s="100"/>
    </row>
    <row r="87" spans="1:6" x14ac:dyDescent="0.2">
      <c r="A87" s="117" t="s">
        <v>156</v>
      </c>
      <c r="B87" s="118">
        <v>0</v>
      </c>
      <c r="C87" s="118">
        <v>275</v>
      </c>
      <c r="D87" s="118">
        <v>438</v>
      </c>
      <c r="E87" s="100"/>
      <c r="F87" s="100"/>
    </row>
    <row r="88" spans="1:6" x14ac:dyDescent="0.2">
      <c r="A88" s="117" t="s">
        <v>64</v>
      </c>
      <c r="B88" s="118">
        <v>0</v>
      </c>
      <c r="C88" s="118">
        <v>2567</v>
      </c>
      <c r="D88" s="118">
        <v>749</v>
      </c>
      <c r="E88" s="100"/>
      <c r="F88" s="100"/>
    </row>
    <row r="89" spans="1:6" x14ac:dyDescent="0.2">
      <c r="A89" s="117" t="s">
        <v>157</v>
      </c>
      <c r="B89" s="118">
        <v>0</v>
      </c>
      <c r="C89" s="118">
        <v>391</v>
      </c>
      <c r="D89" s="118">
        <v>886</v>
      </c>
      <c r="E89" s="100"/>
      <c r="F89" s="100"/>
    </row>
    <row r="90" spans="1:6" x14ac:dyDescent="0.2">
      <c r="A90" s="117" t="s">
        <v>158</v>
      </c>
      <c r="B90" s="118">
        <v>0</v>
      </c>
      <c r="C90" s="118">
        <v>598</v>
      </c>
      <c r="D90" s="118">
        <v>9567</v>
      </c>
      <c r="E90" s="100"/>
      <c r="F90" s="100"/>
    </row>
    <row r="91" spans="1:6" x14ac:dyDescent="0.2">
      <c r="A91" s="117" t="s">
        <v>246</v>
      </c>
      <c r="B91" s="118">
        <v>0</v>
      </c>
      <c r="C91" s="118">
        <v>0</v>
      </c>
      <c r="D91" s="118">
        <v>19193</v>
      </c>
      <c r="E91" s="100"/>
      <c r="F91" s="100"/>
    </row>
    <row r="92" spans="1:6" x14ac:dyDescent="0.2">
      <c r="A92" s="117" t="s">
        <v>416</v>
      </c>
      <c r="B92" s="118">
        <v>55000</v>
      </c>
      <c r="C92" s="118">
        <v>0</v>
      </c>
      <c r="D92" s="118">
        <v>403</v>
      </c>
      <c r="E92" s="100"/>
      <c r="F92" s="100"/>
    </row>
    <row r="93" spans="1:6" x14ac:dyDescent="0.2">
      <c r="A93" s="117" t="s">
        <v>139</v>
      </c>
      <c r="B93" s="118">
        <v>1217</v>
      </c>
      <c r="C93" s="118">
        <v>1221</v>
      </c>
      <c r="D93" s="118">
        <v>0</v>
      </c>
      <c r="E93" s="100"/>
      <c r="F93" s="100"/>
    </row>
    <row r="94" spans="1:6" x14ac:dyDescent="0.2">
      <c r="A94" s="117" t="s">
        <v>321</v>
      </c>
      <c r="B94" s="118">
        <v>9800</v>
      </c>
      <c r="C94" s="118">
        <v>0</v>
      </c>
      <c r="D94" s="118">
        <v>9896</v>
      </c>
      <c r="E94" s="100"/>
      <c r="F94" s="100"/>
    </row>
    <row r="95" spans="1:6" x14ac:dyDescent="0.2">
      <c r="A95" s="117" t="s">
        <v>179</v>
      </c>
      <c r="B95" s="118">
        <v>2352</v>
      </c>
      <c r="C95" s="118">
        <v>2352</v>
      </c>
      <c r="D95" s="118">
        <v>2352</v>
      </c>
      <c r="E95" s="100"/>
      <c r="F95" s="100"/>
    </row>
    <row r="96" spans="1:6" x14ac:dyDescent="0.2">
      <c r="A96" s="117" t="s">
        <v>118</v>
      </c>
      <c r="B96" s="118">
        <v>433</v>
      </c>
      <c r="C96" s="118">
        <v>161</v>
      </c>
      <c r="D96" s="118">
        <v>0</v>
      </c>
      <c r="E96" s="100"/>
      <c r="F96" s="100"/>
    </row>
    <row r="97" spans="1:6" x14ac:dyDescent="0.2">
      <c r="A97" s="117" t="s">
        <v>322</v>
      </c>
      <c r="B97" s="118">
        <v>488</v>
      </c>
      <c r="C97" s="118">
        <v>490</v>
      </c>
      <c r="D97" s="118">
        <v>493</v>
      </c>
      <c r="E97" s="100"/>
      <c r="F97" s="100"/>
    </row>
    <row r="98" spans="1:6" x14ac:dyDescent="0.2">
      <c r="A98" s="117" t="s">
        <v>65</v>
      </c>
      <c r="B98" s="118">
        <v>875</v>
      </c>
      <c r="C98" s="118">
        <v>875</v>
      </c>
      <c r="D98" s="118">
        <v>875</v>
      </c>
      <c r="E98" s="100"/>
      <c r="F98" s="100"/>
    </row>
    <row r="99" spans="1:6" x14ac:dyDescent="0.2">
      <c r="A99" s="119" t="s">
        <v>397</v>
      </c>
      <c r="B99" s="120">
        <v>167726</v>
      </c>
      <c r="C99" s="120">
        <v>179323</v>
      </c>
      <c r="D99" s="120">
        <v>252485</v>
      </c>
      <c r="E99" s="100"/>
      <c r="F99" s="100"/>
    </row>
    <row r="100" spans="1:6" x14ac:dyDescent="0.2">
      <c r="A100" s="119" t="s">
        <v>338</v>
      </c>
      <c r="B100" s="120">
        <v>611971</v>
      </c>
      <c r="C100" s="120">
        <v>636935</v>
      </c>
      <c r="D100" s="120">
        <v>868458</v>
      </c>
      <c r="E100" s="100"/>
      <c r="F100" s="100"/>
    </row>
    <row r="101" spans="1:6" ht="13.5" thickBot="1" x14ac:dyDescent="0.25">
      <c r="A101" s="121" t="s">
        <v>339</v>
      </c>
      <c r="B101" s="122">
        <v>165566</v>
      </c>
      <c r="C101" s="122">
        <v>136</v>
      </c>
      <c r="D101" s="122">
        <v>-35047</v>
      </c>
      <c r="E101" s="100"/>
      <c r="F101" s="100"/>
    </row>
    <row r="102" spans="1:6" x14ac:dyDescent="0.2">
      <c r="A102" s="115"/>
      <c r="B102" s="95"/>
      <c r="C102" s="95"/>
      <c r="D102" s="95"/>
      <c r="E102" s="100"/>
      <c r="F102" s="100"/>
    </row>
    <row r="103" spans="1:6" x14ac:dyDescent="0.2">
      <c r="A103" s="115"/>
      <c r="B103" s="95"/>
      <c r="C103" s="95"/>
      <c r="D103" s="95"/>
      <c r="E103" s="100"/>
      <c r="F103" s="100"/>
    </row>
    <row r="104" spans="1:6" ht="13.5" thickBot="1" x14ac:dyDescent="0.25">
      <c r="A104" s="121" t="s">
        <v>340</v>
      </c>
      <c r="B104" s="122">
        <v>212707</v>
      </c>
      <c r="C104" s="122">
        <v>378273</v>
      </c>
      <c r="D104" s="122">
        <v>378410</v>
      </c>
      <c r="E104" s="100"/>
      <c r="F104" s="100"/>
    </row>
    <row r="105" spans="1:6" ht="13.5" thickBot="1" x14ac:dyDescent="0.25">
      <c r="A105" s="121" t="s">
        <v>341</v>
      </c>
      <c r="B105" s="122">
        <v>165566</v>
      </c>
      <c r="C105" s="122">
        <v>136</v>
      </c>
      <c r="D105" s="122">
        <v>-35047</v>
      </c>
      <c r="E105" s="100"/>
      <c r="F105" s="100"/>
    </row>
    <row r="106" spans="1:6" ht="13.5" thickBot="1" x14ac:dyDescent="0.25">
      <c r="A106" s="121" t="s">
        <v>342</v>
      </c>
      <c r="B106" s="122">
        <v>378273</v>
      </c>
      <c r="C106" s="122">
        <v>378410</v>
      </c>
      <c r="D106" s="122">
        <v>343363</v>
      </c>
      <c r="E106" s="100"/>
      <c r="F106" s="100"/>
    </row>
    <row r="107" spans="1:6" x14ac:dyDescent="0.2">
      <c r="A107" s="115"/>
      <c r="B107" s="95"/>
      <c r="C107" s="95"/>
      <c r="D107" s="95"/>
      <c r="E107" s="100"/>
      <c r="F107" s="100"/>
    </row>
    <row r="108" spans="1:6" x14ac:dyDescent="0.2">
      <c r="B108" s="100"/>
      <c r="C108" s="100"/>
      <c r="D108" s="100"/>
      <c r="E108" s="100"/>
      <c r="F108" s="100"/>
    </row>
    <row r="109" spans="1:6" x14ac:dyDescent="0.2">
      <c r="B109" s="100"/>
      <c r="C109" s="100"/>
      <c r="D109" s="100"/>
      <c r="E109" s="100"/>
      <c r="F109" s="100"/>
    </row>
    <row r="110" spans="1:6" x14ac:dyDescent="0.2">
      <c r="B110" s="100"/>
      <c r="C110" s="100"/>
      <c r="D110" s="100"/>
      <c r="E110" s="100"/>
      <c r="F110" s="100"/>
    </row>
    <row r="111" spans="1:6" x14ac:dyDescent="0.2">
      <c r="B111" s="100"/>
      <c r="C111" s="100"/>
      <c r="D111" s="100"/>
      <c r="E111" s="100"/>
      <c r="F111" s="100"/>
    </row>
    <row r="112" spans="1:6" x14ac:dyDescent="0.2">
      <c r="B112" s="100"/>
      <c r="C112" s="100"/>
      <c r="D112" s="100"/>
      <c r="E112" s="100"/>
      <c r="F112" s="100"/>
    </row>
    <row r="113" spans="2:6" x14ac:dyDescent="0.2">
      <c r="B113" s="100"/>
      <c r="C113" s="100"/>
      <c r="D113" s="100"/>
      <c r="E113" s="100"/>
      <c r="F113" s="100"/>
    </row>
    <row r="114" spans="2:6" x14ac:dyDescent="0.2">
      <c r="B114" s="100"/>
      <c r="C114" s="100"/>
      <c r="D114" s="100"/>
      <c r="E114" s="100"/>
      <c r="F114" s="100"/>
    </row>
    <row r="115" spans="2:6" x14ac:dyDescent="0.2">
      <c r="B115" s="100"/>
      <c r="C115" s="100"/>
      <c r="D115" s="100"/>
      <c r="E115" s="100"/>
      <c r="F115" s="100"/>
    </row>
    <row r="116" spans="2:6" x14ac:dyDescent="0.2">
      <c r="B116" s="100"/>
      <c r="C116" s="100"/>
      <c r="D116" s="100"/>
      <c r="E116" s="100"/>
      <c r="F116" s="100"/>
    </row>
    <row r="117" spans="2:6" x14ac:dyDescent="0.2">
      <c r="B117" s="100"/>
      <c r="C117" s="100"/>
      <c r="D117" s="100"/>
      <c r="E117" s="100"/>
      <c r="F117" s="100"/>
    </row>
    <row r="118" spans="2:6" x14ac:dyDescent="0.2">
      <c r="B118" s="100"/>
      <c r="C118" s="100"/>
      <c r="D118" s="100"/>
      <c r="E118" s="100"/>
      <c r="F118" s="100"/>
    </row>
    <row r="119" spans="2:6" x14ac:dyDescent="0.2">
      <c r="B119" s="100"/>
      <c r="C119" s="100"/>
      <c r="D119" s="100"/>
      <c r="E119" s="100"/>
      <c r="F119" s="100"/>
    </row>
    <row r="120" spans="2:6" x14ac:dyDescent="0.2">
      <c r="B120" s="100"/>
      <c r="C120" s="100"/>
      <c r="D120" s="100"/>
      <c r="E120" s="100"/>
      <c r="F120" s="100"/>
    </row>
    <row r="121" spans="2:6" x14ac:dyDescent="0.2">
      <c r="B121" s="100"/>
      <c r="C121" s="100"/>
      <c r="D121" s="100"/>
      <c r="E121" s="100"/>
      <c r="F121" s="100"/>
    </row>
    <row r="122" spans="2:6" x14ac:dyDescent="0.2">
      <c r="B122" s="100"/>
      <c r="C122" s="100"/>
      <c r="D122" s="100"/>
      <c r="E122" s="100"/>
      <c r="F122" s="100"/>
    </row>
    <row r="123" spans="2:6" x14ac:dyDescent="0.2">
      <c r="B123" s="100"/>
      <c r="C123" s="100"/>
      <c r="D123" s="100"/>
      <c r="E123" s="100"/>
      <c r="F123" s="100"/>
    </row>
    <row r="124" spans="2:6" x14ac:dyDescent="0.2">
      <c r="B124" s="100"/>
      <c r="C124" s="100"/>
      <c r="D124" s="100"/>
      <c r="E124" s="100"/>
      <c r="F124" s="100"/>
    </row>
    <row r="125" spans="2:6" x14ac:dyDescent="0.2">
      <c r="B125" s="100"/>
      <c r="C125" s="100"/>
      <c r="D125" s="100"/>
      <c r="E125" s="100"/>
      <c r="F125" s="100"/>
    </row>
    <row r="126" spans="2:6" x14ac:dyDescent="0.2">
      <c r="B126" s="100"/>
      <c r="C126" s="100"/>
      <c r="D126" s="100"/>
      <c r="E126" s="100"/>
      <c r="F126" s="100"/>
    </row>
    <row r="127" spans="2:6" x14ac:dyDescent="0.2">
      <c r="B127" s="100"/>
      <c r="C127" s="100"/>
      <c r="D127" s="100"/>
      <c r="E127" s="100"/>
      <c r="F127" s="100"/>
    </row>
    <row r="128" spans="2:6" x14ac:dyDescent="0.2">
      <c r="B128" s="100"/>
      <c r="C128" s="100"/>
      <c r="D128" s="100"/>
      <c r="E128" s="100"/>
      <c r="F128" s="100"/>
    </row>
    <row r="129" spans="2:6" x14ac:dyDescent="0.2">
      <c r="B129" s="100"/>
      <c r="C129" s="100"/>
      <c r="D129" s="100"/>
      <c r="E129" s="100"/>
      <c r="F129" s="100"/>
    </row>
    <row r="130" spans="2:6" x14ac:dyDescent="0.2">
      <c r="B130" s="100"/>
      <c r="C130" s="100"/>
      <c r="D130" s="100"/>
      <c r="E130" s="100"/>
      <c r="F130" s="100"/>
    </row>
    <row r="131" spans="2:6" x14ac:dyDescent="0.2">
      <c r="B131" s="100"/>
      <c r="C131" s="100"/>
      <c r="D131" s="100"/>
      <c r="E131" s="100"/>
      <c r="F131" s="100"/>
    </row>
    <row r="132" spans="2:6" x14ac:dyDescent="0.2">
      <c r="B132" s="100"/>
      <c r="C132" s="100"/>
      <c r="D132" s="100"/>
      <c r="E132" s="100"/>
      <c r="F132" s="100"/>
    </row>
    <row r="133" spans="2:6" x14ac:dyDescent="0.2">
      <c r="B133" s="100"/>
      <c r="C133" s="100"/>
      <c r="D133" s="100"/>
      <c r="E133" s="100"/>
      <c r="F133" s="100"/>
    </row>
    <row r="134" spans="2:6" x14ac:dyDescent="0.2">
      <c r="B134" s="100"/>
      <c r="C134" s="100"/>
      <c r="D134" s="100"/>
      <c r="E134" s="100"/>
      <c r="F134" s="100"/>
    </row>
    <row r="135" spans="2:6" x14ac:dyDescent="0.2">
      <c r="B135" s="100"/>
      <c r="C135" s="100"/>
      <c r="D135" s="100"/>
      <c r="E135" s="100"/>
      <c r="F135" s="100"/>
    </row>
    <row r="136" spans="2:6" x14ac:dyDescent="0.2">
      <c r="B136" s="100"/>
      <c r="C136" s="100"/>
      <c r="D136" s="100"/>
      <c r="E136" s="100"/>
      <c r="F136" s="100"/>
    </row>
    <row r="137" spans="2:6" x14ac:dyDescent="0.2">
      <c r="B137" s="100"/>
      <c r="C137" s="100"/>
      <c r="D137" s="100"/>
      <c r="E137" s="100"/>
      <c r="F137" s="100"/>
    </row>
    <row r="138" spans="2:6" x14ac:dyDescent="0.2">
      <c r="B138" s="100"/>
      <c r="C138" s="100"/>
      <c r="D138" s="100"/>
      <c r="E138" s="100"/>
      <c r="F138" s="100"/>
    </row>
    <row r="139" spans="2:6" x14ac:dyDescent="0.2">
      <c r="B139" s="100"/>
      <c r="C139" s="100"/>
      <c r="D139" s="100"/>
      <c r="E139" s="100"/>
      <c r="F139" s="100"/>
    </row>
    <row r="140" spans="2:6" x14ac:dyDescent="0.2">
      <c r="B140" s="100"/>
      <c r="C140" s="100"/>
      <c r="D140" s="100"/>
      <c r="E140" s="100"/>
      <c r="F140" s="100"/>
    </row>
    <row r="141" spans="2:6" x14ac:dyDescent="0.2">
      <c r="B141" s="100"/>
      <c r="C141" s="100"/>
      <c r="D141" s="100"/>
      <c r="E141" s="100"/>
      <c r="F141" s="100"/>
    </row>
    <row r="142" spans="2:6" x14ac:dyDescent="0.2">
      <c r="B142" s="100"/>
      <c r="C142" s="100"/>
      <c r="D142" s="100"/>
      <c r="E142" s="100"/>
      <c r="F142" s="100"/>
    </row>
    <row r="143" spans="2:6" x14ac:dyDescent="0.2">
      <c r="B143" s="100"/>
      <c r="C143" s="100"/>
      <c r="D143" s="100"/>
      <c r="E143" s="100"/>
      <c r="F143" s="100"/>
    </row>
    <row r="144" spans="2:6" x14ac:dyDescent="0.2">
      <c r="B144" s="100"/>
      <c r="C144" s="100"/>
      <c r="D144" s="100"/>
      <c r="E144" s="100"/>
      <c r="F144" s="100"/>
    </row>
    <row r="145" spans="2:6" x14ac:dyDescent="0.2">
      <c r="B145" s="100"/>
      <c r="C145" s="100"/>
      <c r="D145" s="100"/>
      <c r="E145" s="100"/>
      <c r="F145" s="100"/>
    </row>
    <row r="146" spans="2:6" x14ac:dyDescent="0.2">
      <c r="B146" s="100"/>
      <c r="C146" s="100"/>
      <c r="D146" s="100"/>
      <c r="E146" s="100"/>
      <c r="F146" s="100"/>
    </row>
    <row r="147" spans="2:6" x14ac:dyDescent="0.2">
      <c r="B147" s="100"/>
      <c r="C147" s="100"/>
      <c r="D147" s="100"/>
      <c r="E147" s="100"/>
      <c r="F147" s="100"/>
    </row>
    <row r="148" spans="2:6" x14ac:dyDescent="0.2">
      <c r="B148" s="100"/>
      <c r="C148" s="100"/>
      <c r="D148" s="100"/>
      <c r="E148" s="100"/>
      <c r="F148" s="100"/>
    </row>
    <row r="149" spans="2:6" x14ac:dyDescent="0.2">
      <c r="B149" s="100"/>
      <c r="C149" s="100"/>
      <c r="D149" s="100"/>
      <c r="E149" s="100"/>
      <c r="F149" s="100"/>
    </row>
    <row r="150" spans="2:6" x14ac:dyDescent="0.2">
      <c r="B150" s="100"/>
      <c r="C150" s="100"/>
      <c r="D150" s="100"/>
      <c r="E150" s="100"/>
      <c r="F150" s="100"/>
    </row>
    <row r="151" spans="2:6" x14ac:dyDescent="0.2">
      <c r="B151" s="100"/>
      <c r="C151" s="100"/>
      <c r="D151" s="100"/>
      <c r="E151" s="100"/>
      <c r="F151" s="100"/>
    </row>
    <row r="152" spans="2:6" x14ac:dyDescent="0.2">
      <c r="B152" s="100"/>
      <c r="C152" s="100"/>
      <c r="D152" s="100"/>
      <c r="E152" s="100"/>
      <c r="F152" s="100"/>
    </row>
    <row r="153" spans="2:6" x14ac:dyDescent="0.2">
      <c r="B153" s="100"/>
      <c r="C153" s="100"/>
      <c r="D153" s="100"/>
      <c r="E153" s="100"/>
      <c r="F153" s="100"/>
    </row>
    <row r="154" spans="2:6" x14ac:dyDescent="0.2">
      <c r="B154" s="100"/>
      <c r="C154" s="100"/>
      <c r="D154" s="100"/>
      <c r="E154" s="100"/>
      <c r="F154" s="100"/>
    </row>
    <row r="155" spans="2:6" x14ac:dyDescent="0.2">
      <c r="B155" s="100"/>
      <c r="C155" s="100"/>
      <c r="D155" s="100"/>
      <c r="E155" s="100"/>
      <c r="F155" s="100"/>
    </row>
    <row r="156" spans="2:6" x14ac:dyDescent="0.2">
      <c r="B156" s="100"/>
      <c r="C156" s="100"/>
      <c r="D156" s="100"/>
      <c r="E156" s="100"/>
      <c r="F156" s="100"/>
    </row>
    <row r="157" spans="2:6" x14ac:dyDescent="0.2">
      <c r="B157" s="100"/>
      <c r="C157" s="100"/>
      <c r="D157" s="100"/>
      <c r="E157" s="100"/>
      <c r="F157" s="100"/>
    </row>
    <row r="158" spans="2:6" x14ac:dyDescent="0.2">
      <c r="B158" s="100"/>
      <c r="C158" s="100"/>
      <c r="D158" s="100"/>
      <c r="E158" s="100"/>
      <c r="F158" s="100"/>
    </row>
    <row r="159" spans="2:6" x14ac:dyDescent="0.2">
      <c r="B159" s="100"/>
      <c r="C159" s="100"/>
      <c r="D159" s="100"/>
      <c r="E159" s="100"/>
      <c r="F159" s="100"/>
    </row>
    <row r="160" spans="2:6" x14ac:dyDescent="0.2">
      <c r="B160" s="100"/>
      <c r="C160" s="100"/>
      <c r="D160" s="100"/>
      <c r="E160" s="100"/>
      <c r="F160" s="100"/>
    </row>
    <row r="161" spans="2:6" x14ac:dyDescent="0.2">
      <c r="B161" s="100"/>
      <c r="C161" s="100"/>
      <c r="D161" s="100"/>
      <c r="E161" s="100"/>
      <c r="F161" s="100"/>
    </row>
    <row r="162" spans="2:6" x14ac:dyDescent="0.2">
      <c r="B162" s="100"/>
      <c r="C162" s="100"/>
      <c r="D162" s="100"/>
      <c r="E162" s="100"/>
      <c r="F162" s="100"/>
    </row>
    <row r="163" spans="2:6" x14ac:dyDescent="0.2">
      <c r="B163" s="100"/>
      <c r="C163" s="100"/>
      <c r="D163" s="100"/>
      <c r="E163" s="100"/>
      <c r="F163" s="100"/>
    </row>
    <row r="164" spans="2:6" x14ac:dyDescent="0.2">
      <c r="B164" s="100"/>
      <c r="C164" s="100"/>
      <c r="D164" s="100"/>
      <c r="E164" s="100"/>
      <c r="F164" s="100"/>
    </row>
    <row r="165" spans="2:6" x14ac:dyDescent="0.2">
      <c r="B165" s="100"/>
      <c r="C165" s="100"/>
      <c r="D165" s="100"/>
      <c r="E165" s="100"/>
      <c r="F165" s="100"/>
    </row>
    <row r="166" spans="2:6" x14ac:dyDescent="0.2">
      <c r="B166" s="100"/>
      <c r="C166" s="100"/>
      <c r="D166" s="100"/>
      <c r="E166" s="100"/>
      <c r="F166" s="100"/>
    </row>
    <row r="167" spans="2:6" x14ac:dyDescent="0.2">
      <c r="B167" s="100"/>
      <c r="C167" s="100"/>
      <c r="D167" s="100"/>
      <c r="E167" s="100"/>
      <c r="F167" s="100"/>
    </row>
    <row r="168" spans="2:6" x14ac:dyDescent="0.2">
      <c r="B168" s="100"/>
      <c r="C168" s="100"/>
      <c r="D168" s="100"/>
      <c r="E168" s="100"/>
      <c r="F168" s="100"/>
    </row>
    <row r="169" spans="2:6" x14ac:dyDescent="0.2">
      <c r="B169" s="100"/>
      <c r="C169" s="100"/>
      <c r="D169" s="100"/>
      <c r="E169" s="100"/>
      <c r="F169" s="100"/>
    </row>
    <row r="170" spans="2:6" x14ac:dyDescent="0.2">
      <c r="B170" s="100"/>
      <c r="C170" s="100"/>
      <c r="D170" s="100"/>
      <c r="E170" s="100"/>
      <c r="F170" s="100"/>
    </row>
    <row r="171" spans="2:6" x14ac:dyDescent="0.2">
      <c r="B171" s="100"/>
      <c r="C171" s="100"/>
      <c r="D171" s="100"/>
      <c r="E171" s="100"/>
      <c r="F171" s="100"/>
    </row>
    <row r="172" spans="2:6" x14ac:dyDescent="0.2">
      <c r="B172" s="100"/>
      <c r="C172" s="100"/>
      <c r="D172" s="100"/>
      <c r="E172" s="100"/>
      <c r="F172" s="100"/>
    </row>
    <row r="173" spans="2:6" x14ac:dyDescent="0.2">
      <c r="B173" s="100"/>
      <c r="C173" s="100"/>
      <c r="D173" s="100"/>
      <c r="E173" s="100"/>
      <c r="F173" s="100"/>
    </row>
    <row r="174" spans="2:6" x14ac:dyDescent="0.2">
      <c r="B174" s="100"/>
      <c r="C174" s="100"/>
      <c r="D174" s="100"/>
      <c r="E174" s="100"/>
      <c r="F174" s="100"/>
    </row>
    <row r="175" spans="2:6" x14ac:dyDescent="0.2">
      <c r="B175" s="100"/>
      <c r="C175" s="100"/>
      <c r="D175" s="100"/>
      <c r="E175" s="100"/>
      <c r="F175" s="100"/>
    </row>
    <row r="176" spans="2:6" x14ac:dyDescent="0.2">
      <c r="B176" s="100"/>
      <c r="C176" s="100"/>
      <c r="D176" s="100"/>
      <c r="E176" s="100"/>
      <c r="F176" s="100"/>
    </row>
    <row r="177" spans="2:6" x14ac:dyDescent="0.2">
      <c r="B177" s="100"/>
      <c r="C177" s="100"/>
      <c r="D177" s="100"/>
      <c r="E177" s="100"/>
      <c r="F177" s="100"/>
    </row>
    <row r="178" spans="2:6" x14ac:dyDescent="0.2">
      <c r="B178" s="100"/>
      <c r="C178" s="100"/>
      <c r="D178" s="100"/>
      <c r="E178" s="100"/>
      <c r="F178" s="100"/>
    </row>
    <row r="179" spans="2:6" x14ac:dyDescent="0.2">
      <c r="B179" s="100"/>
      <c r="C179" s="100"/>
      <c r="D179" s="100"/>
      <c r="E179" s="100"/>
      <c r="F179" s="100"/>
    </row>
    <row r="180" spans="2:6" x14ac:dyDescent="0.2">
      <c r="B180" s="100"/>
      <c r="C180" s="100"/>
      <c r="D180" s="100"/>
      <c r="E180" s="100"/>
      <c r="F180" s="100"/>
    </row>
    <row r="181" spans="2:6" x14ac:dyDescent="0.2">
      <c r="B181" s="100"/>
      <c r="C181" s="100"/>
      <c r="D181" s="100"/>
      <c r="E181" s="100"/>
      <c r="F181" s="100"/>
    </row>
    <row r="182" spans="2:6" x14ac:dyDescent="0.2">
      <c r="B182" s="100"/>
      <c r="C182" s="100"/>
      <c r="D182" s="100"/>
      <c r="E182" s="100"/>
      <c r="F182" s="100"/>
    </row>
    <row r="183" spans="2:6" x14ac:dyDescent="0.2">
      <c r="B183" s="100"/>
      <c r="C183" s="100"/>
      <c r="D183" s="100"/>
      <c r="E183" s="100"/>
      <c r="F183" s="100"/>
    </row>
    <row r="184" spans="2:6" x14ac:dyDescent="0.2">
      <c r="B184" s="100"/>
      <c r="C184" s="100"/>
      <c r="D184" s="100"/>
      <c r="E184" s="100"/>
      <c r="F184" s="100"/>
    </row>
    <row r="185" spans="2:6" x14ac:dyDescent="0.2">
      <c r="B185" s="100"/>
      <c r="C185" s="100"/>
      <c r="D185" s="100"/>
      <c r="E185" s="100"/>
      <c r="F185" s="100"/>
    </row>
    <row r="186" spans="2:6" x14ac:dyDescent="0.2">
      <c r="B186" s="100"/>
      <c r="C186" s="100"/>
      <c r="D186" s="100"/>
      <c r="E186" s="100"/>
      <c r="F186" s="100"/>
    </row>
    <row r="187" spans="2:6" x14ac:dyDescent="0.2">
      <c r="B187" s="100"/>
      <c r="C187" s="100"/>
      <c r="D187" s="100"/>
      <c r="E187" s="100"/>
      <c r="F187" s="100"/>
    </row>
    <row r="188" spans="2:6" x14ac:dyDescent="0.2">
      <c r="B188" s="100"/>
      <c r="C188" s="100"/>
      <c r="D188" s="100"/>
      <c r="E188" s="100"/>
      <c r="F188" s="100"/>
    </row>
    <row r="189" spans="2:6" x14ac:dyDescent="0.2">
      <c r="B189" s="100"/>
      <c r="C189" s="100"/>
      <c r="D189" s="100"/>
      <c r="E189" s="100"/>
      <c r="F189" s="100"/>
    </row>
    <row r="190" spans="2:6" x14ac:dyDescent="0.2">
      <c r="B190" s="100"/>
      <c r="C190" s="100"/>
      <c r="D190" s="100"/>
      <c r="E190" s="100"/>
      <c r="F190" s="100"/>
    </row>
    <row r="191" spans="2:6" x14ac:dyDescent="0.2">
      <c r="B191" s="100"/>
      <c r="C191" s="100"/>
      <c r="D191" s="100"/>
      <c r="E191" s="100"/>
      <c r="F191" s="100"/>
    </row>
    <row r="192" spans="2:6" x14ac:dyDescent="0.2">
      <c r="B192" s="100"/>
      <c r="C192" s="100"/>
      <c r="D192" s="100"/>
      <c r="E192" s="100"/>
      <c r="F192" s="100"/>
    </row>
    <row r="193" spans="2:6" x14ac:dyDescent="0.2">
      <c r="B193" s="100"/>
      <c r="C193" s="100"/>
      <c r="D193" s="100"/>
      <c r="E193" s="100"/>
      <c r="F193" s="100"/>
    </row>
    <row r="194" spans="2:6" x14ac:dyDescent="0.2">
      <c r="B194" s="100"/>
      <c r="C194" s="100"/>
      <c r="D194" s="100"/>
      <c r="E194" s="100"/>
      <c r="F194" s="100"/>
    </row>
    <row r="195" spans="2:6" x14ac:dyDescent="0.2">
      <c r="B195" s="100"/>
      <c r="C195" s="100"/>
      <c r="D195" s="100"/>
      <c r="E195" s="100"/>
      <c r="F195" s="100"/>
    </row>
    <row r="196" spans="2:6" x14ac:dyDescent="0.2">
      <c r="B196" s="100"/>
      <c r="C196" s="100"/>
      <c r="D196" s="100"/>
      <c r="E196" s="100"/>
      <c r="F196" s="100"/>
    </row>
    <row r="197" spans="2:6" x14ac:dyDescent="0.2">
      <c r="B197" s="100"/>
      <c r="C197" s="100"/>
      <c r="D197" s="100"/>
      <c r="E197" s="100"/>
      <c r="F197" s="100"/>
    </row>
    <row r="198" spans="2:6" x14ac:dyDescent="0.2">
      <c r="B198" s="100"/>
      <c r="C198" s="100"/>
      <c r="D198" s="100"/>
      <c r="E198" s="100"/>
      <c r="F198" s="100"/>
    </row>
    <row r="199" spans="2:6" x14ac:dyDescent="0.2">
      <c r="B199" s="100"/>
      <c r="C199" s="100"/>
      <c r="D199" s="100"/>
      <c r="E199" s="100"/>
      <c r="F199" s="100"/>
    </row>
    <row r="200" spans="2:6" x14ac:dyDescent="0.2">
      <c r="B200" s="100"/>
      <c r="C200" s="100"/>
      <c r="D200" s="100"/>
      <c r="E200" s="100"/>
      <c r="F200" s="100"/>
    </row>
    <row r="201" spans="2:6" x14ac:dyDescent="0.2">
      <c r="B201" s="100"/>
      <c r="C201" s="100"/>
      <c r="D201" s="100"/>
      <c r="E201" s="100"/>
      <c r="F201" s="100"/>
    </row>
    <row r="202" spans="2:6" x14ac:dyDescent="0.2">
      <c r="B202" s="100"/>
      <c r="C202" s="100"/>
      <c r="D202" s="100"/>
      <c r="E202" s="100"/>
      <c r="F202" s="100"/>
    </row>
    <row r="203" spans="2:6" x14ac:dyDescent="0.2">
      <c r="B203" s="100"/>
      <c r="C203" s="100"/>
      <c r="D203" s="100"/>
      <c r="E203" s="100"/>
      <c r="F203" s="100"/>
    </row>
    <row r="204" spans="2:6" x14ac:dyDescent="0.2">
      <c r="B204" s="100"/>
      <c r="C204" s="100"/>
      <c r="D204" s="100"/>
      <c r="E204" s="100"/>
      <c r="F204" s="100"/>
    </row>
    <row r="205" spans="2:6" x14ac:dyDescent="0.2">
      <c r="B205" s="100"/>
      <c r="C205" s="100"/>
      <c r="D205" s="100"/>
      <c r="E205" s="100"/>
      <c r="F205" s="100"/>
    </row>
    <row r="206" spans="2:6" x14ac:dyDescent="0.2">
      <c r="B206" s="100"/>
      <c r="C206" s="100"/>
      <c r="D206" s="100"/>
      <c r="E206" s="100"/>
      <c r="F206" s="100"/>
    </row>
    <row r="207" spans="2:6" x14ac:dyDescent="0.2">
      <c r="B207" s="100"/>
      <c r="C207" s="100"/>
      <c r="D207" s="100"/>
      <c r="E207" s="100"/>
      <c r="F207" s="100"/>
    </row>
    <row r="208" spans="2:6" x14ac:dyDescent="0.2">
      <c r="B208" s="100"/>
      <c r="C208" s="100"/>
      <c r="D208" s="100"/>
      <c r="E208" s="100"/>
      <c r="F208" s="100"/>
    </row>
    <row r="209" spans="2:6" x14ac:dyDescent="0.2">
      <c r="B209" s="100"/>
      <c r="C209" s="100"/>
      <c r="D209" s="100"/>
      <c r="E209" s="100"/>
      <c r="F209" s="100"/>
    </row>
    <row r="210" spans="2:6" x14ac:dyDescent="0.2">
      <c r="B210" s="100"/>
      <c r="C210" s="100"/>
      <c r="D210" s="100"/>
      <c r="E210" s="100"/>
      <c r="F210" s="100"/>
    </row>
    <row r="211" spans="2:6" x14ac:dyDescent="0.2">
      <c r="B211" s="100"/>
      <c r="C211" s="100"/>
      <c r="D211" s="100"/>
      <c r="E211" s="100"/>
      <c r="F211" s="100"/>
    </row>
    <row r="212" spans="2:6" x14ac:dyDescent="0.2">
      <c r="B212" s="100"/>
      <c r="C212" s="100"/>
      <c r="D212" s="100"/>
      <c r="E212" s="100"/>
      <c r="F212" s="100"/>
    </row>
    <row r="213" spans="2:6" x14ac:dyDescent="0.2">
      <c r="B213" s="100"/>
      <c r="C213" s="100"/>
      <c r="D213" s="100"/>
      <c r="E213" s="100"/>
      <c r="F213" s="100"/>
    </row>
    <row r="214" spans="2:6" x14ac:dyDescent="0.2">
      <c r="B214" s="100"/>
      <c r="C214" s="100"/>
      <c r="D214" s="100"/>
      <c r="E214" s="100"/>
      <c r="F214" s="100"/>
    </row>
    <row r="215" spans="2:6" x14ac:dyDescent="0.2">
      <c r="B215" s="100"/>
      <c r="C215" s="100"/>
      <c r="D215" s="100"/>
      <c r="E215" s="100"/>
      <c r="F215" s="100"/>
    </row>
    <row r="216" spans="2:6" x14ac:dyDescent="0.2">
      <c r="B216" s="100"/>
      <c r="C216" s="100"/>
      <c r="D216" s="100"/>
      <c r="E216" s="100"/>
      <c r="F216" s="100"/>
    </row>
    <row r="217" spans="2:6" x14ac:dyDescent="0.2">
      <c r="B217" s="100"/>
      <c r="C217" s="100"/>
      <c r="D217" s="100"/>
      <c r="E217" s="100"/>
      <c r="F217" s="100"/>
    </row>
    <row r="218" spans="2:6" x14ac:dyDescent="0.2">
      <c r="B218" s="100"/>
      <c r="C218" s="100"/>
      <c r="D218" s="100"/>
      <c r="E218" s="100"/>
      <c r="F218" s="100"/>
    </row>
    <row r="219" spans="2:6" x14ac:dyDescent="0.2">
      <c r="B219" s="100"/>
      <c r="C219" s="100"/>
      <c r="D219" s="100"/>
      <c r="E219" s="100"/>
      <c r="F219" s="100"/>
    </row>
    <row r="220" spans="2:6" x14ac:dyDescent="0.2">
      <c r="B220" s="100"/>
      <c r="C220" s="100"/>
      <c r="D220" s="100"/>
      <c r="E220" s="100"/>
      <c r="F220" s="100"/>
    </row>
    <row r="221" spans="2:6" x14ac:dyDescent="0.2">
      <c r="B221" s="100"/>
      <c r="C221" s="100"/>
      <c r="D221" s="100"/>
      <c r="E221" s="100"/>
      <c r="F221" s="100"/>
    </row>
    <row r="222" spans="2:6" x14ac:dyDescent="0.2">
      <c r="B222" s="100"/>
      <c r="C222" s="100"/>
      <c r="D222" s="100"/>
      <c r="E222" s="100"/>
      <c r="F222" s="100"/>
    </row>
    <row r="223" spans="2:6" x14ac:dyDescent="0.2">
      <c r="B223" s="100"/>
      <c r="C223" s="100"/>
      <c r="D223" s="100"/>
      <c r="E223" s="100"/>
      <c r="F223" s="100"/>
    </row>
    <row r="224" spans="2:6" x14ac:dyDescent="0.2">
      <c r="B224" s="100"/>
      <c r="C224" s="100"/>
      <c r="D224" s="100"/>
      <c r="E224" s="100"/>
      <c r="F224" s="100"/>
    </row>
    <row r="225" spans="2:6" x14ac:dyDescent="0.2">
      <c r="B225" s="100"/>
      <c r="C225" s="100"/>
      <c r="D225" s="100"/>
      <c r="E225" s="100"/>
      <c r="F225" s="100"/>
    </row>
    <row r="226" spans="2:6" x14ac:dyDescent="0.2">
      <c r="B226" s="100"/>
      <c r="C226" s="100"/>
      <c r="D226" s="100"/>
      <c r="E226" s="100"/>
      <c r="F226" s="100"/>
    </row>
    <row r="227" spans="2:6" x14ac:dyDescent="0.2">
      <c r="B227" s="100"/>
      <c r="C227" s="100"/>
      <c r="D227" s="100"/>
      <c r="E227" s="100"/>
      <c r="F227" s="100"/>
    </row>
    <row r="228" spans="2:6" x14ac:dyDescent="0.2">
      <c r="B228" s="100"/>
      <c r="C228" s="100"/>
      <c r="D228" s="100"/>
      <c r="E228" s="100"/>
      <c r="F228" s="100"/>
    </row>
    <row r="229" spans="2:6" x14ac:dyDescent="0.2">
      <c r="B229" s="100"/>
      <c r="C229" s="100"/>
      <c r="D229" s="100"/>
      <c r="E229" s="100"/>
      <c r="F229" s="100"/>
    </row>
    <row r="230" spans="2:6" x14ac:dyDescent="0.2">
      <c r="B230" s="100"/>
      <c r="C230" s="100"/>
      <c r="D230" s="100"/>
      <c r="E230" s="100"/>
      <c r="F230" s="100"/>
    </row>
    <row r="231" spans="2:6" x14ac:dyDescent="0.2">
      <c r="B231" s="100"/>
      <c r="C231" s="100"/>
      <c r="D231" s="100"/>
      <c r="E231" s="100"/>
      <c r="F231" s="100"/>
    </row>
    <row r="232" spans="2:6" x14ac:dyDescent="0.2">
      <c r="B232" s="100"/>
      <c r="C232" s="100"/>
      <c r="D232" s="100"/>
      <c r="E232" s="100"/>
      <c r="F232" s="100"/>
    </row>
    <row r="233" spans="2:6" x14ac:dyDescent="0.2">
      <c r="B233" s="100"/>
      <c r="C233" s="100"/>
      <c r="D233" s="100"/>
      <c r="E233" s="100"/>
      <c r="F233" s="100"/>
    </row>
    <row r="234" spans="2:6" x14ac:dyDescent="0.2">
      <c r="B234" s="100"/>
      <c r="C234" s="100"/>
      <c r="D234" s="100"/>
      <c r="E234" s="100"/>
      <c r="F234" s="100"/>
    </row>
    <row r="235" spans="2:6" x14ac:dyDescent="0.2">
      <c r="B235" s="100"/>
      <c r="C235" s="100"/>
      <c r="D235" s="100"/>
      <c r="E235" s="100"/>
      <c r="F235" s="100"/>
    </row>
    <row r="236" spans="2:6" x14ac:dyDescent="0.2">
      <c r="B236" s="100"/>
      <c r="C236" s="100"/>
      <c r="D236" s="100"/>
      <c r="E236" s="100"/>
      <c r="F236" s="100"/>
    </row>
    <row r="237" spans="2:6" x14ac:dyDescent="0.2">
      <c r="B237" s="100"/>
      <c r="C237" s="100"/>
      <c r="D237" s="100"/>
      <c r="E237" s="100"/>
      <c r="F237" s="100"/>
    </row>
    <row r="238" spans="2:6" x14ac:dyDescent="0.2">
      <c r="B238" s="100"/>
      <c r="C238" s="100"/>
      <c r="D238" s="100"/>
      <c r="E238" s="100"/>
      <c r="F238" s="100"/>
    </row>
    <row r="239" spans="2:6" x14ac:dyDescent="0.2">
      <c r="B239" s="100"/>
      <c r="C239" s="100"/>
      <c r="D239" s="100"/>
      <c r="E239" s="100"/>
      <c r="F239" s="100"/>
    </row>
    <row r="240" spans="2:6" x14ac:dyDescent="0.2">
      <c r="B240" s="100"/>
      <c r="C240" s="100"/>
      <c r="D240" s="100"/>
      <c r="E240" s="100"/>
      <c r="F240" s="100"/>
    </row>
    <row r="241" spans="2:6" x14ac:dyDescent="0.2">
      <c r="B241" s="100"/>
      <c r="C241" s="100"/>
      <c r="D241" s="100"/>
      <c r="E241" s="100"/>
      <c r="F241" s="100"/>
    </row>
    <row r="242" spans="2:6" x14ac:dyDescent="0.2">
      <c r="B242" s="100"/>
      <c r="C242" s="100"/>
      <c r="D242" s="100"/>
      <c r="E242" s="100"/>
      <c r="F242" s="100"/>
    </row>
    <row r="243" spans="2:6" x14ac:dyDescent="0.2">
      <c r="B243" s="100"/>
      <c r="C243" s="100"/>
      <c r="D243" s="100"/>
      <c r="E243" s="100"/>
      <c r="F243" s="100"/>
    </row>
    <row r="244" spans="2:6" x14ac:dyDescent="0.2">
      <c r="B244" s="100"/>
      <c r="C244" s="100"/>
      <c r="D244" s="100"/>
      <c r="E244" s="100"/>
      <c r="F244" s="100"/>
    </row>
    <row r="245" spans="2:6" x14ac:dyDescent="0.2">
      <c r="B245" s="100"/>
      <c r="C245" s="100"/>
      <c r="D245" s="100"/>
      <c r="E245" s="100"/>
      <c r="F245" s="100"/>
    </row>
    <row r="246" spans="2:6" x14ac:dyDescent="0.2">
      <c r="B246" s="100"/>
      <c r="C246" s="100"/>
      <c r="D246" s="100"/>
      <c r="E246" s="100"/>
      <c r="F246" s="100"/>
    </row>
    <row r="247" spans="2:6" x14ac:dyDescent="0.2">
      <c r="B247" s="100"/>
      <c r="C247" s="100"/>
      <c r="D247" s="100"/>
      <c r="E247" s="100"/>
      <c r="F247" s="100"/>
    </row>
    <row r="248" spans="2:6" x14ac:dyDescent="0.2">
      <c r="B248" s="100"/>
      <c r="C248" s="100"/>
      <c r="D248" s="100"/>
      <c r="E248" s="100"/>
      <c r="F248" s="100"/>
    </row>
    <row r="249" spans="2:6" x14ac:dyDescent="0.2">
      <c r="B249" s="100"/>
      <c r="C249" s="100"/>
      <c r="D249" s="100"/>
      <c r="E249" s="100"/>
      <c r="F249" s="100"/>
    </row>
    <row r="250" spans="2:6" x14ac:dyDescent="0.2">
      <c r="B250" s="100"/>
      <c r="C250" s="100"/>
      <c r="D250" s="100"/>
      <c r="E250" s="100"/>
      <c r="F250" s="100"/>
    </row>
    <row r="251" spans="2:6" x14ac:dyDescent="0.2">
      <c r="B251" s="100"/>
      <c r="C251" s="100"/>
      <c r="D251" s="100"/>
      <c r="E251" s="100"/>
      <c r="F251" s="100"/>
    </row>
    <row r="252" spans="2:6" x14ac:dyDescent="0.2">
      <c r="B252" s="100"/>
      <c r="C252" s="100"/>
      <c r="D252" s="100"/>
      <c r="E252" s="100"/>
      <c r="F252" s="100"/>
    </row>
    <row r="253" spans="2:6" x14ac:dyDescent="0.2">
      <c r="B253" s="100"/>
      <c r="C253" s="100"/>
      <c r="D253" s="100"/>
      <c r="E253" s="100"/>
      <c r="F253" s="100"/>
    </row>
    <row r="254" spans="2:6" x14ac:dyDescent="0.2">
      <c r="B254" s="100"/>
      <c r="C254" s="100"/>
      <c r="D254" s="100"/>
      <c r="E254" s="100"/>
      <c r="F254" s="100"/>
    </row>
    <row r="255" spans="2:6" x14ac:dyDescent="0.2">
      <c r="B255" s="100"/>
      <c r="C255" s="100"/>
      <c r="D255" s="100"/>
      <c r="E255" s="100"/>
      <c r="F255" s="100"/>
    </row>
    <row r="256" spans="2:6" x14ac:dyDescent="0.2">
      <c r="B256" s="100"/>
      <c r="C256" s="100"/>
      <c r="D256" s="100"/>
      <c r="E256" s="100"/>
      <c r="F256" s="100"/>
    </row>
    <row r="257" spans="2:6" x14ac:dyDescent="0.2">
      <c r="B257" s="100"/>
      <c r="C257" s="100"/>
      <c r="D257" s="100"/>
      <c r="E257" s="100"/>
      <c r="F257" s="100"/>
    </row>
    <row r="258" spans="2:6" x14ac:dyDescent="0.2">
      <c r="B258" s="100"/>
      <c r="C258" s="100"/>
      <c r="D258" s="100"/>
      <c r="E258" s="100"/>
      <c r="F258" s="100"/>
    </row>
    <row r="259" spans="2:6" x14ac:dyDescent="0.2">
      <c r="B259" s="100"/>
      <c r="C259" s="100"/>
      <c r="D259" s="100"/>
      <c r="E259" s="100"/>
      <c r="F259" s="100"/>
    </row>
    <row r="260" spans="2:6" x14ac:dyDescent="0.2">
      <c r="B260" s="100"/>
      <c r="C260" s="100"/>
      <c r="D260" s="100"/>
      <c r="E260" s="100"/>
      <c r="F260" s="100"/>
    </row>
    <row r="261" spans="2:6" x14ac:dyDescent="0.2">
      <c r="B261" s="100"/>
      <c r="C261" s="100"/>
      <c r="D261" s="100"/>
      <c r="E261" s="100"/>
      <c r="F261" s="100"/>
    </row>
    <row r="262" spans="2:6" x14ac:dyDescent="0.2">
      <c r="B262" s="100"/>
      <c r="C262" s="100"/>
      <c r="D262" s="100"/>
      <c r="E262" s="100"/>
      <c r="F262" s="100"/>
    </row>
    <row r="263" spans="2:6" x14ac:dyDescent="0.2">
      <c r="B263" s="100"/>
      <c r="C263" s="100"/>
      <c r="D263" s="100"/>
      <c r="E263" s="100"/>
      <c r="F263" s="100"/>
    </row>
    <row r="264" spans="2:6" x14ac:dyDescent="0.2">
      <c r="B264" s="100"/>
      <c r="C264" s="100"/>
      <c r="D264" s="100"/>
      <c r="E264" s="100"/>
      <c r="F264" s="100"/>
    </row>
    <row r="265" spans="2:6" x14ac:dyDescent="0.2">
      <c r="B265" s="100"/>
      <c r="C265" s="100"/>
      <c r="D265" s="100"/>
      <c r="E265" s="100"/>
      <c r="F265" s="100"/>
    </row>
    <row r="266" spans="2:6" x14ac:dyDescent="0.2">
      <c r="B266" s="100"/>
      <c r="C266" s="100"/>
      <c r="D266" s="100"/>
      <c r="E266" s="100"/>
      <c r="F266" s="100"/>
    </row>
    <row r="267" spans="2:6" x14ac:dyDescent="0.2">
      <c r="B267" s="100"/>
      <c r="C267" s="100"/>
      <c r="D267" s="100"/>
      <c r="E267" s="100"/>
      <c r="F267" s="100"/>
    </row>
    <row r="268" spans="2:6" x14ac:dyDescent="0.2">
      <c r="B268" s="100"/>
      <c r="C268" s="100"/>
      <c r="D268" s="100"/>
      <c r="E268" s="100"/>
      <c r="F268" s="100"/>
    </row>
    <row r="269" spans="2:6" x14ac:dyDescent="0.2">
      <c r="B269" s="100"/>
      <c r="C269" s="100"/>
      <c r="D269" s="100"/>
      <c r="E269" s="100"/>
      <c r="F269" s="100"/>
    </row>
    <row r="270" spans="2:6" x14ac:dyDescent="0.2">
      <c r="B270" s="100"/>
      <c r="C270" s="100"/>
      <c r="D270" s="100"/>
      <c r="E270" s="100"/>
      <c r="F270" s="100"/>
    </row>
    <row r="271" spans="2:6" x14ac:dyDescent="0.2">
      <c r="B271" s="100"/>
      <c r="C271" s="100"/>
      <c r="D271" s="100"/>
      <c r="E271" s="100"/>
      <c r="F271" s="100"/>
    </row>
    <row r="272" spans="2:6" x14ac:dyDescent="0.2">
      <c r="B272" s="100"/>
      <c r="C272" s="100"/>
      <c r="D272" s="100"/>
      <c r="E272" s="100"/>
      <c r="F272" s="100"/>
    </row>
    <row r="273" spans="2:6" x14ac:dyDescent="0.2">
      <c r="B273" s="100"/>
      <c r="C273" s="100"/>
      <c r="D273" s="100"/>
      <c r="E273" s="100"/>
      <c r="F273" s="100"/>
    </row>
    <row r="274" spans="2:6" x14ac:dyDescent="0.2">
      <c r="B274" s="100"/>
      <c r="C274" s="100"/>
      <c r="D274" s="100"/>
      <c r="E274" s="100"/>
      <c r="F274" s="100"/>
    </row>
    <row r="275" spans="2:6" x14ac:dyDescent="0.2">
      <c r="B275" s="100"/>
      <c r="C275" s="100"/>
      <c r="D275" s="100"/>
      <c r="E275" s="100"/>
      <c r="F275" s="100"/>
    </row>
    <row r="276" spans="2:6" x14ac:dyDescent="0.2">
      <c r="B276" s="100"/>
      <c r="C276" s="100"/>
      <c r="D276" s="100"/>
      <c r="E276" s="100"/>
      <c r="F276" s="100"/>
    </row>
    <row r="277" spans="2:6" x14ac:dyDescent="0.2">
      <c r="B277" s="100"/>
      <c r="C277" s="100"/>
      <c r="D277" s="100"/>
      <c r="E277" s="100"/>
      <c r="F277" s="100"/>
    </row>
    <row r="278" spans="2:6" x14ac:dyDescent="0.2">
      <c r="B278" s="100"/>
      <c r="C278" s="100"/>
      <c r="D278" s="100"/>
      <c r="E278" s="100"/>
      <c r="F278" s="100"/>
    </row>
    <row r="279" spans="2:6" x14ac:dyDescent="0.2">
      <c r="B279" s="100"/>
      <c r="C279" s="100"/>
      <c r="D279" s="100"/>
      <c r="E279" s="100"/>
      <c r="F279" s="100"/>
    </row>
    <row r="280" spans="2:6" x14ac:dyDescent="0.2">
      <c r="B280" s="100"/>
      <c r="C280" s="100"/>
      <c r="D280" s="100"/>
      <c r="E280" s="100"/>
      <c r="F280" s="100"/>
    </row>
    <row r="281" spans="2:6" x14ac:dyDescent="0.2">
      <c r="B281" s="100"/>
      <c r="C281" s="100"/>
      <c r="D281" s="100"/>
      <c r="E281" s="100"/>
      <c r="F281" s="100"/>
    </row>
    <row r="282" spans="2:6" x14ac:dyDescent="0.2">
      <c r="B282" s="100"/>
      <c r="C282" s="100"/>
      <c r="D282" s="100"/>
      <c r="E282" s="100"/>
      <c r="F282" s="100"/>
    </row>
    <row r="283" spans="2:6" x14ac:dyDescent="0.2">
      <c r="B283" s="100"/>
      <c r="C283" s="100"/>
      <c r="D283" s="100"/>
      <c r="E283" s="100"/>
      <c r="F283" s="100"/>
    </row>
    <row r="284" spans="2:6" x14ac:dyDescent="0.2">
      <c r="B284" s="100"/>
      <c r="C284" s="100"/>
      <c r="D284" s="100"/>
      <c r="E284" s="100"/>
      <c r="F284" s="100"/>
    </row>
    <row r="285" spans="2:6" x14ac:dyDescent="0.2">
      <c r="B285" s="100"/>
      <c r="C285" s="100"/>
      <c r="D285" s="100"/>
      <c r="E285" s="100"/>
      <c r="F285" s="100"/>
    </row>
    <row r="286" spans="2:6" x14ac:dyDescent="0.2">
      <c r="B286" s="100"/>
      <c r="C286" s="100"/>
      <c r="D286" s="100"/>
      <c r="E286" s="100"/>
      <c r="F286" s="100"/>
    </row>
    <row r="287" spans="2:6" x14ac:dyDescent="0.2">
      <c r="B287" s="100"/>
      <c r="C287" s="100"/>
      <c r="D287" s="100"/>
      <c r="E287" s="100"/>
      <c r="F287" s="100"/>
    </row>
    <row r="288" spans="2:6" x14ac:dyDescent="0.2">
      <c r="B288" s="100"/>
      <c r="C288" s="100"/>
      <c r="D288" s="100"/>
      <c r="E288" s="100"/>
      <c r="F288" s="100"/>
    </row>
    <row r="289" spans="2:6" x14ac:dyDescent="0.2">
      <c r="B289" s="100"/>
      <c r="C289" s="100"/>
      <c r="D289" s="100"/>
      <c r="E289" s="100"/>
      <c r="F289" s="100"/>
    </row>
    <row r="290" spans="2:6" x14ac:dyDescent="0.2">
      <c r="B290" s="100"/>
      <c r="C290" s="100"/>
      <c r="D290" s="100"/>
      <c r="E290" s="100"/>
      <c r="F290" s="100"/>
    </row>
    <row r="291" spans="2:6" x14ac:dyDescent="0.2">
      <c r="B291" s="100"/>
      <c r="C291" s="100"/>
      <c r="D291" s="100"/>
      <c r="E291" s="100"/>
      <c r="F291" s="100"/>
    </row>
    <row r="292" spans="2:6" x14ac:dyDescent="0.2">
      <c r="B292" s="100"/>
      <c r="C292" s="100"/>
      <c r="D292" s="100"/>
      <c r="E292" s="100"/>
      <c r="F292" s="100"/>
    </row>
    <row r="293" spans="2:6" x14ac:dyDescent="0.2">
      <c r="B293" s="100"/>
      <c r="C293" s="100"/>
      <c r="D293" s="100"/>
      <c r="E293" s="100"/>
      <c r="F293" s="100"/>
    </row>
    <row r="294" spans="2:6" x14ac:dyDescent="0.2">
      <c r="B294" s="100"/>
      <c r="C294" s="100"/>
      <c r="D294" s="100"/>
      <c r="E294" s="100"/>
      <c r="F294" s="100"/>
    </row>
    <row r="295" spans="2:6" x14ac:dyDescent="0.2">
      <c r="B295" s="100"/>
      <c r="C295" s="100"/>
      <c r="D295" s="100"/>
      <c r="E295" s="100"/>
      <c r="F295" s="100"/>
    </row>
    <row r="296" spans="2:6" x14ac:dyDescent="0.2">
      <c r="B296" s="100"/>
      <c r="C296" s="100"/>
      <c r="D296" s="100"/>
      <c r="E296" s="100"/>
      <c r="F296" s="100"/>
    </row>
    <row r="297" spans="2:6" x14ac:dyDescent="0.2">
      <c r="B297" s="100"/>
      <c r="C297" s="100"/>
      <c r="D297" s="100"/>
      <c r="E297" s="100"/>
      <c r="F297" s="100"/>
    </row>
    <row r="298" spans="2:6" x14ac:dyDescent="0.2">
      <c r="B298" s="100"/>
      <c r="C298" s="100"/>
      <c r="D298" s="100"/>
      <c r="E298" s="100"/>
      <c r="F298" s="100"/>
    </row>
    <row r="299" spans="2:6" x14ac:dyDescent="0.2">
      <c r="B299" s="100"/>
      <c r="C299" s="100"/>
      <c r="D299" s="100"/>
      <c r="E299" s="100"/>
      <c r="F299" s="100"/>
    </row>
    <row r="300" spans="2:6" x14ac:dyDescent="0.2">
      <c r="B300" s="100"/>
      <c r="C300" s="100"/>
      <c r="D300" s="100"/>
      <c r="E300" s="100"/>
      <c r="F300" s="100"/>
    </row>
    <row r="301" spans="2:6" x14ac:dyDescent="0.2">
      <c r="B301" s="100"/>
      <c r="C301" s="100"/>
      <c r="D301" s="100"/>
      <c r="E301" s="100"/>
      <c r="F301" s="100"/>
    </row>
    <row r="302" spans="2:6" x14ac:dyDescent="0.2">
      <c r="B302" s="100"/>
      <c r="C302" s="100"/>
      <c r="D302" s="100"/>
      <c r="E302" s="100"/>
      <c r="F302" s="100"/>
    </row>
    <row r="303" spans="2:6" x14ac:dyDescent="0.2">
      <c r="B303" s="100"/>
      <c r="C303" s="100"/>
      <c r="D303" s="100"/>
      <c r="E303" s="100"/>
      <c r="F303" s="100"/>
    </row>
    <row r="304" spans="2:6" x14ac:dyDescent="0.2">
      <c r="B304" s="100"/>
      <c r="C304" s="100"/>
      <c r="D304" s="100"/>
      <c r="E304" s="100"/>
      <c r="F304" s="100"/>
    </row>
    <row r="305" spans="2:6" x14ac:dyDescent="0.2">
      <c r="B305" s="100"/>
      <c r="C305" s="100"/>
      <c r="D305" s="100"/>
      <c r="E305" s="100"/>
      <c r="F305" s="100"/>
    </row>
    <row r="306" spans="2:6" x14ac:dyDescent="0.2">
      <c r="B306" s="100"/>
      <c r="C306" s="100"/>
      <c r="D306" s="100"/>
      <c r="E306" s="100"/>
      <c r="F306" s="100"/>
    </row>
    <row r="307" spans="2:6" x14ac:dyDescent="0.2">
      <c r="B307" s="100"/>
      <c r="C307" s="100"/>
      <c r="D307" s="100"/>
      <c r="E307" s="100"/>
      <c r="F307" s="100"/>
    </row>
    <row r="308" spans="2:6" x14ac:dyDescent="0.2">
      <c r="B308" s="100"/>
      <c r="C308" s="100"/>
      <c r="D308" s="100"/>
      <c r="E308" s="100"/>
      <c r="F308" s="100"/>
    </row>
    <row r="309" spans="2:6" x14ac:dyDescent="0.2">
      <c r="B309" s="100"/>
      <c r="C309" s="100"/>
      <c r="D309" s="100"/>
      <c r="E309" s="100"/>
      <c r="F309" s="100"/>
    </row>
    <row r="310" spans="2:6" x14ac:dyDescent="0.2">
      <c r="B310" s="100"/>
      <c r="C310" s="100"/>
      <c r="D310" s="100"/>
      <c r="E310" s="100"/>
      <c r="F310" s="100"/>
    </row>
    <row r="311" spans="2:6" x14ac:dyDescent="0.2">
      <c r="B311" s="100"/>
      <c r="C311" s="100"/>
      <c r="D311" s="100"/>
      <c r="E311" s="100"/>
      <c r="F311" s="100"/>
    </row>
    <row r="312" spans="2:6" x14ac:dyDescent="0.2">
      <c r="B312" s="100"/>
      <c r="C312" s="100"/>
      <c r="D312" s="100"/>
      <c r="E312" s="100"/>
      <c r="F312" s="100"/>
    </row>
    <row r="313" spans="2:6" x14ac:dyDescent="0.2">
      <c r="B313" s="100"/>
      <c r="C313" s="100"/>
      <c r="D313" s="100"/>
      <c r="E313" s="100"/>
      <c r="F313" s="100"/>
    </row>
    <row r="314" spans="2:6" x14ac:dyDescent="0.2">
      <c r="B314" s="100"/>
      <c r="C314" s="100"/>
      <c r="D314" s="100"/>
      <c r="E314" s="100"/>
      <c r="F314" s="100"/>
    </row>
    <row r="315" spans="2:6" x14ac:dyDescent="0.2">
      <c r="B315" s="100"/>
      <c r="C315" s="100"/>
      <c r="D315" s="100"/>
      <c r="E315" s="100"/>
      <c r="F315" s="100"/>
    </row>
    <row r="316" spans="2:6" x14ac:dyDescent="0.2">
      <c r="B316" s="100"/>
      <c r="C316" s="100"/>
      <c r="D316" s="100"/>
      <c r="E316" s="100"/>
      <c r="F316" s="100"/>
    </row>
    <row r="317" spans="2:6" x14ac:dyDescent="0.2">
      <c r="B317" s="100"/>
      <c r="C317" s="100"/>
      <c r="D317" s="100"/>
      <c r="E317" s="100"/>
      <c r="F317" s="100"/>
    </row>
    <row r="318" spans="2:6" x14ac:dyDescent="0.2">
      <c r="B318" s="100"/>
      <c r="C318" s="100"/>
      <c r="D318" s="100"/>
      <c r="E318" s="100"/>
      <c r="F318" s="100"/>
    </row>
    <row r="319" spans="2:6" x14ac:dyDescent="0.2">
      <c r="B319" s="100"/>
      <c r="C319" s="100"/>
      <c r="D319" s="100"/>
      <c r="E319" s="100"/>
      <c r="F319" s="100"/>
    </row>
    <row r="320" spans="2:6" x14ac:dyDescent="0.2">
      <c r="B320" s="100"/>
      <c r="C320" s="100"/>
      <c r="D320" s="100"/>
      <c r="E320" s="100"/>
      <c r="F320" s="100"/>
    </row>
    <row r="321" spans="2:6" x14ac:dyDescent="0.2">
      <c r="B321" s="100"/>
      <c r="C321" s="100"/>
      <c r="D321" s="100"/>
      <c r="E321" s="100"/>
      <c r="F321" s="100"/>
    </row>
    <row r="322" spans="2:6" x14ac:dyDescent="0.2">
      <c r="B322" s="100"/>
      <c r="C322" s="100"/>
      <c r="D322" s="100"/>
      <c r="E322" s="100"/>
      <c r="F322" s="100"/>
    </row>
    <row r="323" spans="2:6" x14ac:dyDescent="0.2">
      <c r="B323" s="100"/>
      <c r="C323" s="100"/>
      <c r="D323" s="100"/>
      <c r="E323" s="100"/>
      <c r="F323" s="100"/>
    </row>
    <row r="324" spans="2:6" x14ac:dyDescent="0.2">
      <c r="B324" s="100"/>
      <c r="C324" s="100"/>
      <c r="D324" s="100"/>
      <c r="E324" s="100"/>
      <c r="F324" s="100"/>
    </row>
    <row r="325" spans="2:6" x14ac:dyDescent="0.2">
      <c r="B325" s="100"/>
      <c r="C325" s="100"/>
      <c r="D325" s="100"/>
      <c r="E325" s="100"/>
      <c r="F325" s="100"/>
    </row>
    <row r="326" spans="2:6" x14ac:dyDescent="0.2">
      <c r="B326" s="100"/>
      <c r="C326" s="100"/>
      <c r="D326" s="100"/>
      <c r="E326" s="100"/>
      <c r="F326" s="100"/>
    </row>
    <row r="327" spans="2:6" x14ac:dyDescent="0.2">
      <c r="B327" s="100"/>
      <c r="C327" s="100"/>
      <c r="D327" s="100"/>
      <c r="E327" s="100"/>
      <c r="F327" s="100"/>
    </row>
    <row r="328" spans="2:6" x14ac:dyDescent="0.2">
      <c r="B328" s="100"/>
      <c r="C328" s="100"/>
      <c r="D328" s="100"/>
      <c r="E328" s="100"/>
      <c r="F328" s="100"/>
    </row>
    <row r="329" spans="2:6" x14ac:dyDescent="0.2">
      <c r="B329" s="100"/>
      <c r="C329" s="100"/>
      <c r="D329" s="100"/>
      <c r="E329" s="100"/>
      <c r="F329" s="100"/>
    </row>
    <row r="330" spans="2:6" x14ac:dyDescent="0.2">
      <c r="B330" s="100"/>
      <c r="C330" s="100"/>
      <c r="D330" s="100"/>
      <c r="E330" s="100"/>
      <c r="F330" s="100"/>
    </row>
    <row r="331" spans="2:6" x14ac:dyDescent="0.2">
      <c r="B331" s="100"/>
      <c r="C331" s="100"/>
      <c r="D331" s="100"/>
      <c r="E331" s="100"/>
      <c r="F331" s="100"/>
    </row>
    <row r="332" spans="2:6" x14ac:dyDescent="0.2">
      <c r="B332" s="100"/>
      <c r="C332" s="100"/>
      <c r="D332" s="100"/>
      <c r="E332" s="100"/>
      <c r="F332" s="100"/>
    </row>
    <row r="333" spans="2:6" x14ac:dyDescent="0.2">
      <c r="B333" s="100"/>
      <c r="C333" s="100"/>
      <c r="D333" s="100"/>
      <c r="E333" s="100"/>
      <c r="F333" s="100"/>
    </row>
    <row r="334" spans="2:6" x14ac:dyDescent="0.2">
      <c r="B334" s="100"/>
      <c r="C334" s="100"/>
      <c r="D334" s="100"/>
      <c r="E334" s="100"/>
      <c r="F334" s="100"/>
    </row>
    <row r="335" spans="2:6" x14ac:dyDescent="0.2">
      <c r="B335" s="100"/>
      <c r="C335" s="100"/>
      <c r="D335" s="100"/>
      <c r="E335" s="100"/>
      <c r="F335" s="100"/>
    </row>
    <row r="336" spans="2:6" x14ac:dyDescent="0.2">
      <c r="B336" s="100"/>
      <c r="C336" s="100"/>
      <c r="D336" s="100"/>
      <c r="E336" s="100"/>
      <c r="F336" s="100"/>
    </row>
    <row r="337" spans="2:6" x14ac:dyDescent="0.2">
      <c r="B337" s="100"/>
      <c r="C337" s="100"/>
      <c r="D337" s="100"/>
      <c r="E337" s="100"/>
      <c r="F337" s="100"/>
    </row>
    <row r="338" spans="2:6" x14ac:dyDescent="0.2">
      <c r="B338" s="100"/>
      <c r="C338" s="100"/>
      <c r="D338" s="100"/>
      <c r="E338" s="100"/>
      <c r="F338" s="100"/>
    </row>
    <row r="339" spans="2:6" x14ac:dyDescent="0.2">
      <c r="B339" s="100"/>
      <c r="C339" s="100"/>
      <c r="D339" s="100"/>
      <c r="E339" s="100"/>
      <c r="F339" s="100"/>
    </row>
    <row r="340" spans="2:6" x14ac:dyDescent="0.2">
      <c r="B340" s="100"/>
      <c r="C340" s="100"/>
      <c r="D340" s="100"/>
      <c r="E340" s="100"/>
      <c r="F340" s="100"/>
    </row>
    <row r="341" spans="2:6" x14ac:dyDescent="0.2">
      <c r="B341" s="100"/>
      <c r="C341" s="100"/>
      <c r="D341" s="100"/>
      <c r="E341" s="100"/>
      <c r="F341" s="100"/>
    </row>
    <row r="342" spans="2:6" x14ac:dyDescent="0.2">
      <c r="B342" s="100"/>
      <c r="C342" s="100"/>
      <c r="D342" s="100"/>
      <c r="E342" s="100"/>
      <c r="F342" s="100"/>
    </row>
    <row r="343" spans="2:6" x14ac:dyDescent="0.2">
      <c r="B343" s="100"/>
      <c r="C343" s="100"/>
      <c r="D343" s="100"/>
      <c r="E343" s="100"/>
      <c r="F343" s="100"/>
    </row>
    <row r="344" spans="2:6" x14ac:dyDescent="0.2">
      <c r="B344" s="100"/>
      <c r="C344" s="100"/>
      <c r="D344" s="100"/>
      <c r="E344" s="100"/>
      <c r="F344" s="100"/>
    </row>
    <row r="345" spans="2:6" x14ac:dyDescent="0.2">
      <c r="B345" s="100"/>
      <c r="C345" s="100"/>
      <c r="D345" s="100"/>
      <c r="E345" s="100"/>
      <c r="F345" s="100"/>
    </row>
    <row r="346" spans="2:6" x14ac:dyDescent="0.2">
      <c r="B346" s="100"/>
      <c r="C346" s="100"/>
      <c r="D346" s="100"/>
      <c r="E346" s="100"/>
      <c r="F346" s="100"/>
    </row>
    <row r="347" spans="2:6" x14ac:dyDescent="0.2">
      <c r="B347" s="100"/>
      <c r="C347" s="100"/>
      <c r="D347" s="100"/>
      <c r="E347" s="100"/>
      <c r="F347" s="100"/>
    </row>
    <row r="348" spans="2:6" x14ac:dyDescent="0.2">
      <c r="B348" s="100"/>
      <c r="C348" s="100"/>
      <c r="D348" s="100"/>
      <c r="E348" s="100"/>
      <c r="F348" s="100"/>
    </row>
    <row r="349" spans="2:6" x14ac:dyDescent="0.2">
      <c r="B349" s="100"/>
      <c r="C349" s="100"/>
      <c r="D349" s="100"/>
      <c r="E349" s="100"/>
      <c r="F349" s="100"/>
    </row>
    <row r="350" spans="2:6" x14ac:dyDescent="0.2">
      <c r="B350" s="100"/>
      <c r="C350" s="100"/>
      <c r="D350" s="100"/>
      <c r="E350" s="100"/>
      <c r="F350" s="100"/>
    </row>
    <row r="351" spans="2:6" x14ac:dyDescent="0.2">
      <c r="B351" s="100"/>
      <c r="C351" s="100"/>
      <c r="D351" s="100"/>
      <c r="E351" s="100"/>
      <c r="F351" s="100"/>
    </row>
    <row r="352" spans="2:6" x14ac:dyDescent="0.2">
      <c r="B352" s="100"/>
      <c r="C352" s="100"/>
      <c r="D352" s="100"/>
      <c r="E352" s="100"/>
      <c r="F352" s="100"/>
    </row>
    <row r="353" spans="2:6" x14ac:dyDescent="0.2">
      <c r="B353" s="100"/>
      <c r="C353" s="100"/>
      <c r="D353" s="100"/>
      <c r="E353" s="100"/>
      <c r="F353" s="100"/>
    </row>
    <row r="354" spans="2:6" x14ac:dyDescent="0.2">
      <c r="B354" s="100"/>
      <c r="C354" s="100"/>
      <c r="D354" s="100"/>
      <c r="E354" s="100"/>
      <c r="F354" s="100"/>
    </row>
    <row r="355" spans="2:6" x14ac:dyDescent="0.2">
      <c r="B355" s="100"/>
      <c r="C355" s="100"/>
      <c r="D355" s="100"/>
      <c r="E355" s="100"/>
      <c r="F355" s="100"/>
    </row>
    <row r="356" spans="2:6" x14ac:dyDescent="0.2">
      <c r="B356" s="100"/>
      <c r="C356" s="100"/>
      <c r="D356" s="100"/>
      <c r="E356" s="100"/>
      <c r="F356" s="100"/>
    </row>
    <row r="357" spans="2:6" x14ac:dyDescent="0.2">
      <c r="B357" s="100"/>
      <c r="C357" s="100"/>
      <c r="D357" s="100"/>
      <c r="E357" s="100"/>
      <c r="F357" s="100"/>
    </row>
    <row r="358" spans="2:6" x14ac:dyDescent="0.2">
      <c r="B358" s="100"/>
      <c r="C358" s="100"/>
      <c r="D358" s="100"/>
      <c r="E358" s="100"/>
      <c r="F358" s="100"/>
    </row>
    <row r="359" spans="2:6" x14ac:dyDescent="0.2">
      <c r="B359" s="100"/>
      <c r="C359" s="100"/>
      <c r="D359" s="100"/>
      <c r="E359" s="100"/>
      <c r="F359" s="100"/>
    </row>
    <row r="360" spans="2:6" x14ac:dyDescent="0.2">
      <c r="B360" s="100"/>
      <c r="C360" s="100"/>
      <c r="D360" s="100"/>
      <c r="E360" s="100"/>
      <c r="F360" s="100"/>
    </row>
    <row r="361" spans="2:6" x14ac:dyDescent="0.2">
      <c r="B361" s="100"/>
      <c r="C361" s="100"/>
      <c r="D361" s="100"/>
      <c r="E361" s="100"/>
      <c r="F361" s="100"/>
    </row>
    <row r="362" spans="2:6" x14ac:dyDescent="0.2">
      <c r="B362" s="100"/>
      <c r="C362" s="100"/>
      <c r="D362" s="100"/>
      <c r="E362" s="100"/>
      <c r="F362" s="100"/>
    </row>
    <row r="363" spans="2:6" x14ac:dyDescent="0.2">
      <c r="B363" s="100"/>
      <c r="C363" s="100"/>
      <c r="D363" s="100"/>
      <c r="E363" s="100"/>
      <c r="F363" s="100"/>
    </row>
    <row r="364" spans="2:6" x14ac:dyDescent="0.2">
      <c r="B364" s="100"/>
      <c r="C364" s="100"/>
      <c r="D364" s="100"/>
      <c r="E364" s="100"/>
      <c r="F364" s="100"/>
    </row>
    <row r="365" spans="2:6" x14ac:dyDescent="0.2">
      <c r="B365" s="100"/>
      <c r="C365" s="100"/>
      <c r="D365" s="100"/>
      <c r="E365" s="100"/>
      <c r="F365" s="100"/>
    </row>
    <row r="366" spans="2:6" x14ac:dyDescent="0.2">
      <c r="B366" s="100"/>
      <c r="C366" s="100"/>
      <c r="D366" s="100"/>
      <c r="E366" s="100"/>
      <c r="F366" s="100"/>
    </row>
    <row r="367" spans="2:6" x14ac:dyDescent="0.2">
      <c r="B367" s="100"/>
      <c r="C367" s="100"/>
      <c r="D367" s="100"/>
      <c r="E367" s="100"/>
      <c r="F367" s="100"/>
    </row>
    <row r="368" spans="2:6" x14ac:dyDescent="0.2">
      <c r="B368" s="100"/>
      <c r="C368" s="100"/>
      <c r="D368" s="100"/>
      <c r="E368" s="100"/>
      <c r="F368" s="100"/>
    </row>
    <row r="369" spans="2:6" x14ac:dyDescent="0.2">
      <c r="B369" s="100"/>
      <c r="C369" s="100"/>
      <c r="D369" s="100"/>
      <c r="E369" s="100"/>
      <c r="F369" s="100"/>
    </row>
    <row r="370" spans="2:6" x14ac:dyDescent="0.2">
      <c r="B370" s="100"/>
      <c r="C370" s="100"/>
      <c r="D370" s="100"/>
      <c r="E370" s="100"/>
      <c r="F370" s="100"/>
    </row>
    <row r="371" spans="2:6" x14ac:dyDescent="0.2">
      <c r="B371" s="100"/>
      <c r="C371" s="100"/>
      <c r="D371" s="100"/>
      <c r="E371" s="100"/>
      <c r="F371" s="100"/>
    </row>
    <row r="372" spans="2:6" x14ac:dyDescent="0.2">
      <c r="B372" s="100"/>
      <c r="C372" s="100"/>
      <c r="D372" s="100"/>
      <c r="E372" s="100"/>
      <c r="F372" s="100"/>
    </row>
    <row r="373" spans="2:6" x14ac:dyDescent="0.2">
      <c r="B373" s="100"/>
      <c r="C373" s="100"/>
      <c r="D373" s="100"/>
      <c r="E373" s="100"/>
      <c r="F373" s="100"/>
    </row>
    <row r="374" spans="2:6" x14ac:dyDescent="0.2">
      <c r="B374" s="100"/>
      <c r="C374" s="100"/>
      <c r="D374" s="100"/>
      <c r="E374" s="100"/>
      <c r="F374" s="100"/>
    </row>
    <row r="375" spans="2:6" x14ac:dyDescent="0.2">
      <c r="B375" s="100"/>
      <c r="C375" s="100"/>
      <c r="D375" s="100"/>
      <c r="E375" s="100"/>
      <c r="F375" s="100"/>
    </row>
    <row r="376" spans="2:6" x14ac:dyDescent="0.2">
      <c r="B376" s="100"/>
      <c r="C376" s="100"/>
      <c r="D376" s="100"/>
      <c r="E376" s="100"/>
      <c r="F376" s="100"/>
    </row>
    <row r="377" spans="2:6" x14ac:dyDescent="0.2">
      <c r="B377" s="100"/>
      <c r="C377" s="100"/>
      <c r="D377" s="100"/>
      <c r="E377" s="100"/>
      <c r="F377" s="100"/>
    </row>
    <row r="378" spans="2:6" x14ac:dyDescent="0.2">
      <c r="B378" s="100"/>
      <c r="C378" s="100"/>
      <c r="D378" s="100"/>
      <c r="E378" s="100"/>
      <c r="F378" s="100"/>
    </row>
    <row r="379" spans="2:6" x14ac:dyDescent="0.2">
      <c r="B379" s="100"/>
      <c r="C379" s="100"/>
      <c r="D379" s="100"/>
      <c r="E379" s="100"/>
      <c r="F379" s="100"/>
    </row>
    <row r="380" spans="2:6" x14ac:dyDescent="0.2">
      <c r="B380" s="100"/>
      <c r="C380" s="100"/>
      <c r="D380" s="100"/>
      <c r="E380" s="100"/>
      <c r="F380" s="100"/>
    </row>
    <row r="381" spans="2:6" x14ac:dyDescent="0.2">
      <c r="B381" s="100"/>
      <c r="C381" s="100"/>
      <c r="D381" s="100"/>
      <c r="E381" s="100"/>
      <c r="F381" s="100"/>
    </row>
    <row r="382" spans="2:6" x14ac:dyDescent="0.2">
      <c r="B382" s="100"/>
      <c r="C382" s="100"/>
      <c r="D382" s="100"/>
      <c r="E382" s="100"/>
      <c r="F382" s="100"/>
    </row>
    <row r="383" spans="2:6" x14ac:dyDescent="0.2">
      <c r="B383" s="100"/>
      <c r="C383" s="100"/>
      <c r="D383" s="100"/>
      <c r="E383" s="100"/>
      <c r="F383" s="100"/>
    </row>
    <row r="384" spans="2:6" x14ac:dyDescent="0.2">
      <c r="B384" s="100"/>
      <c r="C384" s="100"/>
      <c r="D384" s="100"/>
      <c r="E384" s="100"/>
      <c r="F384" s="100"/>
    </row>
    <row r="385" spans="2:6" x14ac:dyDescent="0.2">
      <c r="B385" s="100"/>
      <c r="C385" s="100"/>
      <c r="D385" s="100"/>
      <c r="E385" s="100"/>
      <c r="F385" s="100"/>
    </row>
    <row r="386" spans="2:6" x14ac:dyDescent="0.2">
      <c r="B386" s="100"/>
      <c r="C386" s="100"/>
      <c r="D386" s="100"/>
      <c r="E386" s="100"/>
      <c r="F386" s="100"/>
    </row>
    <row r="387" spans="2:6" x14ac:dyDescent="0.2">
      <c r="B387" s="100"/>
      <c r="C387" s="100"/>
      <c r="D387" s="100"/>
      <c r="E387" s="100"/>
      <c r="F387" s="100"/>
    </row>
    <row r="388" spans="2:6" x14ac:dyDescent="0.2">
      <c r="B388" s="100"/>
      <c r="C388" s="100"/>
      <c r="D388" s="100"/>
      <c r="E388" s="100"/>
      <c r="F388" s="100"/>
    </row>
    <row r="389" spans="2:6" x14ac:dyDescent="0.2">
      <c r="B389" s="100"/>
      <c r="C389" s="100"/>
      <c r="D389" s="100"/>
      <c r="E389" s="100"/>
      <c r="F389" s="100"/>
    </row>
    <row r="390" spans="2:6" x14ac:dyDescent="0.2">
      <c r="B390" s="100"/>
      <c r="C390" s="100"/>
      <c r="D390" s="100"/>
      <c r="E390" s="100"/>
      <c r="F390" s="100"/>
    </row>
    <row r="391" spans="2:6" x14ac:dyDescent="0.2">
      <c r="B391" s="100"/>
      <c r="C391" s="100"/>
      <c r="D391" s="100"/>
      <c r="E391" s="100"/>
      <c r="F391" s="100"/>
    </row>
    <row r="392" spans="2:6" x14ac:dyDescent="0.2">
      <c r="B392" s="100"/>
      <c r="C392" s="100"/>
      <c r="D392" s="100"/>
      <c r="E392" s="100"/>
      <c r="F392" s="100"/>
    </row>
    <row r="393" spans="2:6" x14ac:dyDescent="0.2">
      <c r="B393" s="100"/>
      <c r="C393" s="100"/>
      <c r="D393" s="100"/>
      <c r="E393" s="100"/>
      <c r="F393" s="100"/>
    </row>
    <row r="394" spans="2:6" x14ac:dyDescent="0.2">
      <c r="B394" s="100"/>
      <c r="C394" s="100"/>
      <c r="D394" s="100"/>
      <c r="E394" s="100"/>
      <c r="F394" s="100"/>
    </row>
    <row r="395" spans="2:6" x14ac:dyDescent="0.2">
      <c r="B395" s="100"/>
      <c r="C395" s="100"/>
      <c r="D395" s="100"/>
      <c r="E395" s="100"/>
      <c r="F395" s="100"/>
    </row>
    <row r="396" spans="2:6" x14ac:dyDescent="0.2">
      <c r="B396" s="100"/>
      <c r="C396" s="100"/>
      <c r="D396" s="100"/>
      <c r="E396" s="100"/>
      <c r="F396" s="100"/>
    </row>
    <row r="397" spans="2:6" x14ac:dyDescent="0.2">
      <c r="B397" s="100"/>
      <c r="C397" s="100"/>
      <c r="D397" s="100"/>
      <c r="E397" s="100"/>
      <c r="F397" s="100"/>
    </row>
    <row r="398" spans="2:6" x14ac:dyDescent="0.2">
      <c r="B398" s="100"/>
      <c r="C398" s="100"/>
      <c r="D398" s="100"/>
      <c r="E398" s="100"/>
      <c r="F398" s="100"/>
    </row>
    <row r="399" spans="2:6" x14ac:dyDescent="0.2">
      <c r="B399" s="100"/>
      <c r="C399" s="100"/>
      <c r="D399" s="100"/>
      <c r="E399" s="100"/>
      <c r="F399" s="100"/>
    </row>
    <row r="400" spans="2:6" x14ac:dyDescent="0.2">
      <c r="B400" s="100"/>
      <c r="C400" s="100"/>
      <c r="D400" s="100"/>
      <c r="E400" s="100"/>
      <c r="F400" s="100"/>
    </row>
    <row r="401" spans="2:6" x14ac:dyDescent="0.2">
      <c r="B401" s="100"/>
      <c r="C401" s="100"/>
      <c r="D401" s="100"/>
      <c r="E401" s="100"/>
      <c r="F401" s="100"/>
    </row>
    <row r="402" spans="2:6" x14ac:dyDescent="0.2">
      <c r="B402" s="100"/>
      <c r="C402" s="100"/>
      <c r="D402" s="100"/>
      <c r="E402" s="100"/>
      <c r="F402" s="100"/>
    </row>
    <row r="403" spans="2:6" x14ac:dyDescent="0.2">
      <c r="B403" s="100"/>
      <c r="C403" s="100"/>
      <c r="D403" s="100"/>
      <c r="E403" s="100"/>
      <c r="F403" s="100"/>
    </row>
    <row r="404" spans="2:6" x14ac:dyDescent="0.2">
      <c r="B404" s="100"/>
      <c r="C404" s="100"/>
      <c r="D404" s="100"/>
      <c r="E404" s="100"/>
      <c r="F404" s="100"/>
    </row>
    <row r="405" spans="2:6" x14ac:dyDescent="0.2">
      <c r="B405" s="100"/>
      <c r="C405" s="100"/>
      <c r="D405" s="100"/>
      <c r="E405" s="100"/>
      <c r="F405" s="100"/>
    </row>
    <row r="406" spans="2:6" x14ac:dyDescent="0.2">
      <c r="B406" s="100"/>
      <c r="C406" s="100"/>
      <c r="D406" s="100"/>
      <c r="E406" s="100"/>
      <c r="F406" s="100"/>
    </row>
    <row r="407" spans="2:6" x14ac:dyDescent="0.2">
      <c r="B407" s="100"/>
      <c r="C407" s="100"/>
      <c r="D407" s="100"/>
      <c r="E407" s="100"/>
      <c r="F407" s="100"/>
    </row>
    <row r="408" spans="2:6" x14ac:dyDescent="0.2">
      <c r="B408" s="100"/>
      <c r="C408" s="100"/>
      <c r="D408" s="100"/>
      <c r="E408" s="100"/>
      <c r="F408" s="100"/>
    </row>
    <row r="409" spans="2:6" x14ac:dyDescent="0.2">
      <c r="B409" s="100"/>
      <c r="C409" s="100"/>
      <c r="D409" s="100"/>
      <c r="E409" s="100"/>
      <c r="F409" s="100"/>
    </row>
    <row r="410" spans="2:6" x14ac:dyDescent="0.2">
      <c r="B410" s="100"/>
      <c r="C410" s="100"/>
      <c r="D410" s="100"/>
      <c r="E410" s="100"/>
      <c r="F410" s="100"/>
    </row>
    <row r="411" spans="2:6" x14ac:dyDescent="0.2">
      <c r="B411" s="100"/>
      <c r="C411" s="100"/>
      <c r="D411" s="100"/>
      <c r="E411" s="100"/>
      <c r="F411" s="100"/>
    </row>
    <row r="412" spans="2:6" x14ac:dyDescent="0.2">
      <c r="B412" s="100"/>
      <c r="C412" s="100"/>
      <c r="D412" s="100"/>
      <c r="E412" s="100"/>
      <c r="F412" s="100"/>
    </row>
    <row r="413" spans="2:6" x14ac:dyDescent="0.2">
      <c r="B413" s="100"/>
      <c r="C413" s="100"/>
      <c r="D413" s="100"/>
      <c r="E413" s="100"/>
      <c r="F413" s="100"/>
    </row>
    <row r="414" spans="2:6" x14ac:dyDescent="0.2">
      <c r="B414" s="100"/>
      <c r="C414" s="100"/>
      <c r="D414" s="100"/>
      <c r="E414" s="100"/>
      <c r="F414" s="100"/>
    </row>
    <row r="415" spans="2:6" x14ac:dyDescent="0.2">
      <c r="B415" s="100"/>
      <c r="C415" s="100"/>
      <c r="D415" s="100"/>
      <c r="E415" s="100"/>
      <c r="F415" s="100"/>
    </row>
    <row r="416" spans="2:6" x14ac:dyDescent="0.2">
      <c r="B416" s="100"/>
      <c r="C416" s="100"/>
      <c r="D416" s="100"/>
      <c r="E416" s="100"/>
      <c r="F416" s="100"/>
    </row>
    <row r="417" spans="2:6" x14ac:dyDescent="0.2">
      <c r="B417" s="100"/>
      <c r="C417" s="100"/>
      <c r="D417" s="100"/>
      <c r="E417" s="100"/>
      <c r="F417" s="100"/>
    </row>
    <row r="418" spans="2:6" x14ac:dyDescent="0.2">
      <c r="B418" s="100"/>
      <c r="C418" s="100"/>
      <c r="D418" s="100"/>
      <c r="E418" s="100"/>
      <c r="F418" s="100"/>
    </row>
    <row r="419" spans="2:6" x14ac:dyDescent="0.2">
      <c r="B419" s="100"/>
      <c r="C419" s="100"/>
      <c r="D419" s="100"/>
      <c r="E419" s="100"/>
      <c r="F419" s="100"/>
    </row>
    <row r="420" spans="2:6" x14ac:dyDescent="0.2">
      <c r="B420" s="100"/>
      <c r="C420" s="100"/>
      <c r="D420" s="100"/>
      <c r="E420" s="100"/>
      <c r="F420" s="100"/>
    </row>
    <row r="421" spans="2:6" x14ac:dyDescent="0.2">
      <c r="B421" s="100"/>
      <c r="C421" s="100"/>
      <c r="D421" s="100"/>
      <c r="E421" s="100"/>
      <c r="F421" s="100"/>
    </row>
    <row r="422" spans="2:6" x14ac:dyDescent="0.2">
      <c r="B422" s="100"/>
      <c r="C422" s="100"/>
      <c r="D422" s="100"/>
      <c r="E422" s="100"/>
      <c r="F422" s="100"/>
    </row>
    <row r="423" spans="2:6" x14ac:dyDescent="0.2">
      <c r="B423" s="100"/>
      <c r="C423" s="100"/>
      <c r="D423" s="100"/>
      <c r="E423" s="100"/>
      <c r="F423" s="100"/>
    </row>
    <row r="424" spans="2:6" x14ac:dyDescent="0.2">
      <c r="B424" s="100"/>
      <c r="C424" s="100"/>
      <c r="D424" s="100"/>
      <c r="E424" s="100"/>
      <c r="F424" s="100"/>
    </row>
    <row r="425" spans="2:6" x14ac:dyDescent="0.2">
      <c r="B425" s="100"/>
      <c r="C425" s="100"/>
      <c r="D425" s="100"/>
      <c r="E425" s="100"/>
      <c r="F425" s="100"/>
    </row>
    <row r="426" spans="2:6" x14ac:dyDescent="0.2">
      <c r="B426" s="100"/>
      <c r="C426" s="100"/>
      <c r="D426" s="100"/>
      <c r="E426" s="100"/>
      <c r="F426" s="100"/>
    </row>
    <row r="427" spans="2:6" x14ac:dyDescent="0.2">
      <c r="B427" s="100"/>
      <c r="C427" s="100"/>
      <c r="D427" s="100"/>
      <c r="E427" s="100"/>
      <c r="F427" s="100"/>
    </row>
    <row r="428" spans="2:6" x14ac:dyDescent="0.2">
      <c r="B428" s="100"/>
      <c r="C428" s="100"/>
      <c r="D428" s="100"/>
      <c r="E428" s="100"/>
      <c r="F428" s="100"/>
    </row>
    <row r="429" spans="2:6" x14ac:dyDescent="0.2">
      <c r="B429" s="100"/>
      <c r="C429" s="100"/>
      <c r="D429" s="100"/>
      <c r="E429" s="100"/>
      <c r="F429" s="100"/>
    </row>
    <row r="430" spans="2:6" x14ac:dyDescent="0.2">
      <c r="B430" s="100"/>
      <c r="C430" s="100"/>
      <c r="D430" s="100"/>
      <c r="E430" s="100"/>
      <c r="F430" s="100"/>
    </row>
    <row r="431" spans="2:6" x14ac:dyDescent="0.2">
      <c r="B431" s="100"/>
      <c r="C431" s="100"/>
      <c r="D431" s="100"/>
      <c r="E431" s="100"/>
      <c r="F431" s="100"/>
    </row>
    <row r="432" spans="2:6" x14ac:dyDescent="0.2">
      <c r="B432" s="100"/>
      <c r="C432" s="100"/>
      <c r="D432" s="100"/>
      <c r="E432" s="100"/>
      <c r="F432" s="100"/>
    </row>
    <row r="433" spans="2:6" x14ac:dyDescent="0.2">
      <c r="B433" s="100"/>
      <c r="C433" s="100"/>
      <c r="D433" s="100"/>
      <c r="E433" s="100"/>
      <c r="F433" s="100"/>
    </row>
    <row r="434" spans="2:6" x14ac:dyDescent="0.2">
      <c r="B434" s="100"/>
      <c r="C434" s="100"/>
      <c r="D434" s="100"/>
      <c r="E434" s="100"/>
      <c r="F434" s="100"/>
    </row>
    <row r="435" spans="2:6" x14ac:dyDescent="0.2">
      <c r="B435" s="100"/>
      <c r="C435" s="100"/>
      <c r="D435" s="100"/>
      <c r="E435" s="100"/>
      <c r="F435" s="100"/>
    </row>
    <row r="436" spans="2:6" x14ac:dyDescent="0.2">
      <c r="B436" s="100"/>
      <c r="C436" s="100"/>
      <c r="D436" s="100"/>
      <c r="E436" s="100"/>
      <c r="F436" s="100"/>
    </row>
    <row r="437" spans="2:6" x14ac:dyDescent="0.2">
      <c r="B437" s="100"/>
      <c r="C437" s="100"/>
      <c r="D437" s="100"/>
      <c r="E437" s="100"/>
      <c r="F437" s="100"/>
    </row>
    <row r="438" spans="2:6" x14ac:dyDescent="0.2">
      <c r="B438" s="100"/>
      <c r="C438" s="100"/>
      <c r="D438" s="100"/>
      <c r="E438" s="100"/>
      <c r="F438" s="100"/>
    </row>
    <row r="439" spans="2:6" x14ac:dyDescent="0.2">
      <c r="B439" s="100"/>
      <c r="C439" s="100"/>
      <c r="D439" s="100"/>
      <c r="E439" s="100"/>
      <c r="F439" s="100"/>
    </row>
    <row r="440" spans="2:6" x14ac:dyDescent="0.2">
      <c r="B440" s="100"/>
      <c r="C440" s="100"/>
      <c r="D440" s="100"/>
      <c r="E440" s="100"/>
      <c r="F440" s="100"/>
    </row>
    <row r="441" spans="2:6" x14ac:dyDescent="0.2">
      <c r="B441" s="100"/>
      <c r="C441" s="100"/>
      <c r="D441" s="100"/>
      <c r="E441" s="100"/>
      <c r="F441" s="100"/>
    </row>
    <row r="442" spans="2:6" x14ac:dyDescent="0.2">
      <c r="B442" s="100"/>
      <c r="C442" s="100"/>
      <c r="D442" s="100"/>
      <c r="E442" s="100"/>
      <c r="F442" s="100"/>
    </row>
    <row r="443" spans="2:6" x14ac:dyDescent="0.2">
      <c r="B443" s="100"/>
      <c r="C443" s="100"/>
      <c r="D443" s="100"/>
      <c r="E443" s="100"/>
      <c r="F443" s="100"/>
    </row>
    <row r="444" spans="2:6" x14ac:dyDescent="0.2">
      <c r="B444" s="100"/>
      <c r="C444" s="100"/>
      <c r="D444" s="100"/>
      <c r="E444" s="100"/>
      <c r="F444" s="100"/>
    </row>
    <row r="445" spans="2:6" x14ac:dyDescent="0.2">
      <c r="B445" s="100"/>
      <c r="C445" s="100"/>
      <c r="D445" s="100"/>
      <c r="E445" s="100"/>
      <c r="F445" s="100"/>
    </row>
    <row r="446" spans="2:6" x14ac:dyDescent="0.2">
      <c r="B446" s="100"/>
      <c r="C446" s="100"/>
      <c r="D446" s="100"/>
      <c r="E446" s="100"/>
      <c r="F446" s="100"/>
    </row>
    <row r="447" spans="2:6" x14ac:dyDescent="0.2">
      <c r="B447" s="100"/>
      <c r="C447" s="100"/>
      <c r="D447" s="100"/>
      <c r="E447" s="100"/>
      <c r="F447" s="100"/>
    </row>
    <row r="448" spans="2:6" x14ac:dyDescent="0.2">
      <c r="B448" s="100"/>
      <c r="C448" s="100"/>
      <c r="D448" s="100"/>
      <c r="E448" s="100"/>
      <c r="F448" s="100"/>
    </row>
    <row r="449" spans="2:6" x14ac:dyDescent="0.2">
      <c r="B449" s="100"/>
      <c r="C449" s="100"/>
      <c r="D449" s="100"/>
      <c r="E449" s="100"/>
      <c r="F449" s="100"/>
    </row>
    <row r="450" spans="2:6" x14ac:dyDescent="0.2">
      <c r="B450" s="100"/>
      <c r="C450" s="100"/>
      <c r="D450" s="100"/>
      <c r="E450" s="100"/>
      <c r="F450" s="100"/>
    </row>
    <row r="451" spans="2:6" x14ac:dyDescent="0.2">
      <c r="B451" s="100"/>
      <c r="C451" s="100"/>
      <c r="D451" s="100"/>
      <c r="E451" s="100"/>
      <c r="F451" s="100"/>
    </row>
    <row r="452" spans="2:6" x14ac:dyDescent="0.2">
      <c r="B452" s="100"/>
      <c r="C452" s="100"/>
      <c r="D452" s="100"/>
      <c r="E452" s="100"/>
      <c r="F452" s="100"/>
    </row>
    <row r="453" spans="2:6" x14ac:dyDescent="0.2">
      <c r="B453" s="100"/>
      <c r="C453" s="100"/>
      <c r="D453" s="100"/>
      <c r="E453" s="100"/>
      <c r="F453" s="100"/>
    </row>
    <row r="454" spans="2:6" x14ac:dyDescent="0.2">
      <c r="B454" s="100"/>
      <c r="C454" s="100"/>
      <c r="D454" s="100"/>
      <c r="E454" s="100"/>
      <c r="F454" s="100"/>
    </row>
    <row r="455" spans="2:6" x14ac:dyDescent="0.2">
      <c r="B455" s="100"/>
      <c r="C455" s="100"/>
      <c r="D455" s="100"/>
      <c r="E455" s="100"/>
      <c r="F455" s="100"/>
    </row>
    <row r="456" spans="2:6" x14ac:dyDescent="0.2">
      <c r="B456" s="100"/>
      <c r="C456" s="100"/>
      <c r="D456" s="100"/>
      <c r="E456" s="100"/>
      <c r="F456" s="100"/>
    </row>
    <row r="457" spans="2:6" x14ac:dyDescent="0.2">
      <c r="B457" s="100"/>
      <c r="C457" s="100"/>
      <c r="D457" s="100"/>
      <c r="E457" s="100"/>
      <c r="F457" s="100"/>
    </row>
    <row r="458" spans="2:6" x14ac:dyDescent="0.2">
      <c r="B458" s="100"/>
      <c r="C458" s="100"/>
      <c r="D458" s="100"/>
      <c r="E458" s="100"/>
      <c r="F458" s="100"/>
    </row>
    <row r="459" spans="2:6" x14ac:dyDescent="0.2">
      <c r="B459" s="100"/>
      <c r="C459" s="100"/>
      <c r="D459" s="100"/>
      <c r="E459" s="100"/>
      <c r="F459" s="100"/>
    </row>
    <row r="460" spans="2:6" x14ac:dyDescent="0.2">
      <c r="B460" s="100"/>
      <c r="C460" s="100"/>
      <c r="D460" s="100"/>
      <c r="E460" s="100"/>
      <c r="F460" s="100"/>
    </row>
    <row r="461" spans="2:6" x14ac:dyDescent="0.2">
      <c r="B461" s="100"/>
      <c r="C461" s="100"/>
      <c r="D461" s="100"/>
      <c r="E461" s="100"/>
      <c r="F461" s="100"/>
    </row>
    <row r="462" spans="2:6" x14ac:dyDescent="0.2">
      <c r="B462" s="100"/>
      <c r="C462" s="100"/>
      <c r="D462" s="100"/>
      <c r="E462" s="100"/>
      <c r="F462" s="100"/>
    </row>
    <row r="463" spans="2:6" x14ac:dyDescent="0.2">
      <c r="B463" s="100"/>
      <c r="C463" s="100"/>
      <c r="D463" s="100"/>
      <c r="E463" s="100"/>
      <c r="F463" s="100"/>
    </row>
    <row r="464" spans="2:6" x14ac:dyDescent="0.2">
      <c r="B464" s="100"/>
      <c r="C464" s="100"/>
      <c r="D464" s="100"/>
      <c r="E464" s="100"/>
      <c r="F464" s="100"/>
    </row>
    <row r="465" spans="2:6" x14ac:dyDescent="0.2">
      <c r="B465" s="100"/>
      <c r="C465" s="100"/>
      <c r="D465" s="100"/>
      <c r="E465" s="100"/>
      <c r="F465" s="100"/>
    </row>
    <row r="466" spans="2:6" x14ac:dyDescent="0.2">
      <c r="B466" s="100"/>
      <c r="C466" s="100"/>
      <c r="D466" s="100"/>
      <c r="E466" s="100"/>
      <c r="F466" s="100"/>
    </row>
    <row r="467" spans="2:6" x14ac:dyDescent="0.2">
      <c r="B467" s="100"/>
      <c r="C467" s="100"/>
      <c r="D467" s="100"/>
      <c r="E467" s="100"/>
      <c r="F467" s="100"/>
    </row>
    <row r="468" spans="2:6" x14ac:dyDescent="0.2">
      <c r="B468" s="100"/>
      <c r="C468" s="100"/>
      <c r="D468" s="100"/>
      <c r="E468" s="100"/>
      <c r="F468" s="100"/>
    </row>
    <row r="469" spans="2:6" x14ac:dyDescent="0.2">
      <c r="B469" s="100"/>
      <c r="C469" s="100"/>
      <c r="D469" s="100"/>
      <c r="E469" s="100"/>
      <c r="F469" s="100"/>
    </row>
    <row r="470" spans="2:6" x14ac:dyDescent="0.2">
      <c r="B470" s="100"/>
      <c r="C470" s="100"/>
      <c r="D470" s="100"/>
      <c r="E470" s="100"/>
      <c r="F470" s="100"/>
    </row>
    <row r="471" spans="2:6" x14ac:dyDescent="0.2">
      <c r="B471" s="100"/>
      <c r="C471" s="100"/>
      <c r="D471" s="100"/>
      <c r="E471" s="100"/>
      <c r="F471" s="100"/>
    </row>
    <row r="472" spans="2:6" x14ac:dyDescent="0.2">
      <c r="B472" s="100"/>
      <c r="C472" s="100"/>
      <c r="D472" s="100"/>
      <c r="E472" s="100"/>
      <c r="F472" s="100"/>
    </row>
    <row r="473" spans="2:6" x14ac:dyDescent="0.2">
      <c r="B473" s="100"/>
      <c r="C473" s="100"/>
      <c r="D473" s="100"/>
      <c r="E473" s="100"/>
      <c r="F473" s="100"/>
    </row>
    <row r="474" spans="2:6" x14ac:dyDescent="0.2">
      <c r="B474" s="100"/>
      <c r="C474" s="100"/>
      <c r="D474" s="100"/>
      <c r="E474" s="100"/>
      <c r="F474" s="100"/>
    </row>
    <row r="475" spans="2:6" x14ac:dyDescent="0.2">
      <c r="B475" s="100"/>
      <c r="C475" s="100"/>
      <c r="D475" s="100"/>
      <c r="E475" s="100"/>
      <c r="F475" s="100"/>
    </row>
    <row r="476" spans="2:6" x14ac:dyDescent="0.2">
      <c r="B476" s="100"/>
      <c r="C476" s="100"/>
      <c r="D476" s="100"/>
      <c r="E476" s="100"/>
      <c r="F476" s="100"/>
    </row>
    <row r="477" spans="2:6" x14ac:dyDescent="0.2">
      <c r="B477" s="100"/>
      <c r="C477" s="100"/>
      <c r="D477" s="100"/>
      <c r="E477" s="100"/>
      <c r="F477" s="100"/>
    </row>
    <row r="478" spans="2:6" x14ac:dyDescent="0.2">
      <c r="B478" s="100"/>
      <c r="C478" s="100"/>
      <c r="D478" s="100"/>
      <c r="E478" s="100"/>
      <c r="F478" s="100"/>
    </row>
    <row r="479" spans="2:6" x14ac:dyDescent="0.2">
      <c r="B479" s="100"/>
      <c r="C479" s="100"/>
      <c r="D479" s="100"/>
      <c r="E479" s="100"/>
      <c r="F479" s="100"/>
    </row>
    <row r="480" spans="2:6" x14ac:dyDescent="0.2">
      <c r="B480" s="100"/>
      <c r="C480" s="100"/>
      <c r="D480" s="100"/>
      <c r="E480" s="100"/>
      <c r="F480" s="100"/>
    </row>
    <row r="481" spans="2:6" x14ac:dyDescent="0.2">
      <c r="B481" s="100"/>
      <c r="C481" s="100"/>
      <c r="D481" s="100"/>
      <c r="E481" s="100"/>
      <c r="F481" s="100"/>
    </row>
    <row r="482" spans="2:6" x14ac:dyDescent="0.2">
      <c r="B482" s="100"/>
      <c r="C482" s="100"/>
      <c r="D482" s="100"/>
      <c r="E482" s="100"/>
      <c r="F482" s="100"/>
    </row>
    <row r="483" spans="2:6" x14ac:dyDescent="0.2">
      <c r="B483" s="100"/>
      <c r="C483" s="100"/>
      <c r="D483" s="100"/>
      <c r="E483" s="100"/>
      <c r="F483" s="100"/>
    </row>
    <row r="484" spans="2:6" x14ac:dyDescent="0.2">
      <c r="B484" s="100"/>
      <c r="C484" s="100"/>
      <c r="D484" s="100"/>
      <c r="E484" s="100"/>
      <c r="F484" s="100"/>
    </row>
    <row r="485" spans="2:6" x14ac:dyDescent="0.2">
      <c r="B485" s="100"/>
      <c r="C485" s="100"/>
      <c r="D485" s="100"/>
      <c r="E485" s="100"/>
      <c r="F485" s="100"/>
    </row>
    <row r="486" spans="2:6" x14ac:dyDescent="0.2">
      <c r="B486" s="100"/>
      <c r="C486" s="100"/>
      <c r="D486" s="100"/>
      <c r="E486" s="100"/>
      <c r="F486" s="100"/>
    </row>
    <row r="487" spans="2:6" x14ac:dyDescent="0.2">
      <c r="B487" s="100"/>
      <c r="C487" s="100"/>
      <c r="D487" s="100"/>
      <c r="E487" s="100"/>
      <c r="F487" s="100"/>
    </row>
    <row r="488" spans="2:6" x14ac:dyDescent="0.2">
      <c r="B488" s="100"/>
      <c r="C488" s="100"/>
      <c r="D488" s="100"/>
      <c r="E488" s="100"/>
      <c r="F488" s="100"/>
    </row>
    <row r="489" spans="2:6" x14ac:dyDescent="0.2">
      <c r="B489" s="100"/>
      <c r="C489" s="100"/>
      <c r="D489" s="100"/>
      <c r="E489" s="100"/>
      <c r="F489" s="100"/>
    </row>
    <row r="490" spans="2:6" x14ac:dyDescent="0.2">
      <c r="B490" s="100"/>
      <c r="C490" s="100"/>
      <c r="D490" s="100"/>
      <c r="E490" s="100"/>
      <c r="F490" s="100"/>
    </row>
    <row r="491" spans="2:6" x14ac:dyDescent="0.2">
      <c r="B491" s="100"/>
      <c r="C491" s="100"/>
      <c r="D491" s="100"/>
      <c r="E491" s="100"/>
      <c r="F491" s="100"/>
    </row>
    <row r="492" spans="2:6" x14ac:dyDescent="0.2">
      <c r="B492" s="100"/>
      <c r="C492" s="100"/>
      <c r="D492" s="100"/>
      <c r="E492" s="100"/>
      <c r="F492" s="100"/>
    </row>
    <row r="493" spans="2:6" x14ac:dyDescent="0.2">
      <c r="B493" s="100"/>
      <c r="C493" s="100"/>
      <c r="D493" s="100"/>
      <c r="E493" s="100"/>
      <c r="F493" s="100"/>
    </row>
    <row r="494" spans="2:6" x14ac:dyDescent="0.2">
      <c r="B494" s="100"/>
      <c r="C494" s="100"/>
      <c r="D494" s="100"/>
      <c r="E494" s="100"/>
      <c r="F494" s="100"/>
    </row>
    <row r="495" spans="2:6" x14ac:dyDescent="0.2">
      <c r="B495" s="100"/>
      <c r="C495" s="100"/>
      <c r="D495" s="100"/>
      <c r="E495" s="100"/>
      <c r="F495" s="100"/>
    </row>
    <row r="496" spans="2:6" x14ac:dyDescent="0.2">
      <c r="B496" s="100"/>
      <c r="C496" s="100"/>
      <c r="D496" s="100"/>
      <c r="E496" s="100"/>
      <c r="F496" s="100"/>
    </row>
    <row r="497" spans="2:6" x14ac:dyDescent="0.2">
      <c r="B497" s="100"/>
      <c r="C497" s="100"/>
      <c r="D497" s="100"/>
      <c r="E497" s="100"/>
      <c r="F497" s="100"/>
    </row>
    <row r="498" spans="2:6" x14ac:dyDescent="0.2">
      <c r="B498" s="100"/>
      <c r="C498" s="100"/>
      <c r="D498" s="100"/>
      <c r="E498" s="100"/>
      <c r="F498" s="100"/>
    </row>
    <row r="499" spans="2:6" x14ac:dyDescent="0.2">
      <c r="B499" s="100"/>
      <c r="C499" s="100"/>
      <c r="D499" s="100"/>
      <c r="E499" s="100"/>
      <c r="F499" s="100"/>
    </row>
    <row r="500" spans="2:6" x14ac:dyDescent="0.2">
      <c r="B500" s="100"/>
      <c r="C500" s="100"/>
      <c r="D500" s="100"/>
      <c r="E500" s="100"/>
      <c r="F500" s="100"/>
    </row>
    <row r="501" spans="2:6" x14ac:dyDescent="0.2">
      <c r="B501" s="100"/>
      <c r="C501" s="100"/>
      <c r="D501" s="100"/>
      <c r="E501" s="100"/>
      <c r="F501" s="100"/>
    </row>
    <row r="502" spans="2:6" x14ac:dyDescent="0.2">
      <c r="B502" s="100"/>
      <c r="C502" s="100"/>
      <c r="D502" s="100"/>
      <c r="E502" s="100"/>
      <c r="F502" s="100"/>
    </row>
    <row r="503" spans="2:6" x14ac:dyDescent="0.2">
      <c r="B503" s="100"/>
      <c r="C503" s="100"/>
      <c r="D503" s="100"/>
      <c r="E503" s="100"/>
      <c r="F503" s="100"/>
    </row>
    <row r="504" spans="2:6" x14ac:dyDescent="0.2">
      <c r="B504" s="100"/>
      <c r="C504" s="100"/>
      <c r="D504" s="100"/>
      <c r="E504" s="100"/>
      <c r="F504" s="100"/>
    </row>
    <row r="505" spans="2:6" x14ac:dyDescent="0.2">
      <c r="B505" s="100"/>
      <c r="C505" s="100"/>
      <c r="D505" s="100"/>
      <c r="E505" s="100"/>
      <c r="F505" s="100"/>
    </row>
    <row r="506" spans="2:6" x14ac:dyDescent="0.2">
      <c r="B506" s="100"/>
      <c r="C506" s="100"/>
      <c r="D506" s="100"/>
      <c r="E506" s="100"/>
      <c r="F506" s="100"/>
    </row>
    <row r="507" spans="2:6" x14ac:dyDescent="0.2">
      <c r="B507" s="100"/>
      <c r="C507" s="100"/>
      <c r="D507" s="100"/>
      <c r="E507" s="100"/>
      <c r="F507" s="100"/>
    </row>
    <row r="508" spans="2:6" x14ac:dyDescent="0.2">
      <c r="B508" s="100"/>
      <c r="C508" s="100"/>
      <c r="D508" s="100"/>
      <c r="E508" s="100"/>
      <c r="F508" s="100"/>
    </row>
    <row r="509" spans="2:6" x14ac:dyDescent="0.2">
      <c r="B509" s="100"/>
      <c r="C509" s="100"/>
      <c r="D509" s="100"/>
      <c r="E509" s="100"/>
      <c r="F509" s="100"/>
    </row>
    <row r="510" spans="2:6" x14ac:dyDescent="0.2">
      <c r="B510" s="100"/>
      <c r="C510" s="100"/>
      <c r="D510" s="100"/>
      <c r="E510" s="100"/>
      <c r="F510" s="100"/>
    </row>
    <row r="511" spans="2:6" x14ac:dyDescent="0.2">
      <c r="B511" s="100"/>
      <c r="C511" s="100"/>
      <c r="D511" s="100"/>
      <c r="E511" s="100"/>
      <c r="F511" s="100"/>
    </row>
    <row r="512" spans="2:6" x14ac:dyDescent="0.2">
      <c r="B512" s="100"/>
      <c r="C512" s="100"/>
      <c r="D512" s="100"/>
      <c r="E512" s="100"/>
      <c r="F512" s="100"/>
    </row>
    <row r="513" spans="2:6" x14ac:dyDescent="0.2">
      <c r="B513" s="100"/>
      <c r="C513" s="100"/>
      <c r="D513" s="100"/>
      <c r="E513" s="100"/>
      <c r="F513" s="100"/>
    </row>
    <row r="514" spans="2:6" x14ac:dyDescent="0.2">
      <c r="B514" s="100"/>
      <c r="C514" s="100"/>
      <c r="D514" s="100"/>
      <c r="E514" s="100"/>
      <c r="F514" s="100"/>
    </row>
    <row r="515" spans="2:6" x14ac:dyDescent="0.2">
      <c r="B515" s="100"/>
      <c r="C515" s="100"/>
      <c r="D515" s="100"/>
      <c r="E515" s="100"/>
      <c r="F515" s="100"/>
    </row>
    <row r="516" spans="2:6" x14ac:dyDescent="0.2">
      <c r="B516" s="100"/>
      <c r="C516" s="100"/>
      <c r="D516" s="100"/>
      <c r="E516" s="100"/>
      <c r="F516" s="100"/>
    </row>
    <row r="517" spans="2:6" x14ac:dyDescent="0.2">
      <c r="B517" s="100"/>
      <c r="C517" s="100"/>
      <c r="D517" s="100"/>
      <c r="E517" s="100"/>
      <c r="F517" s="100"/>
    </row>
    <row r="518" spans="2:6" x14ac:dyDescent="0.2">
      <c r="B518" s="100"/>
      <c r="C518" s="100"/>
      <c r="D518" s="100"/>
      <c r="E518" s="100"/>
      <c r="F518" s="100"/>
    </row>
    <row r="519" spans="2:6" x14ac:dyDescent="0.2">
      <c r="B519" s="100"/>
      <c r="C519" s="100"/>
      <c r="D519" s="100"/>
      <c r="E519" s="100"/>
      <c r="F519" s="100"/>
    </row>
    <row r="520" spans="2:6" x14ac:dyDescent="0.2">
      <c r="B520" s="100"/>
      <c r="C520" s="100"/>
      <c r="D520" s="100"/>
      <c r="E520" s="100"/>
      <c r="F520" s="100"/>
    </row>
    <row r="521" spans="2:6" x14ac:dyDescent="0.2">
      <c r="B521" s="100"/>
      <c r="C521" s="100"/>
      <c r="D521" s="100"/>
      <c r="E521" s="100"/>
      <c r="F521" s="100"/>
    </row>
    <row r="522" spans="2:6" x14ac:dyDescent="0.2">
      <c r="B522" s="100"/>
      <c r="C522" s="100"/>
      <c r="D522" s="100"/>
      <c r="E522" s="100"/>
      <c r="F522" s="100"/>
    </row>
    <row r="523" spans="2:6" x14ac:dyDescent="0.2">
      <c r="B523" s="100"/>
      <c r="C523" s="100"/>
      <c r="D523" s="100"/>
      <c r="E523" s="100"/>
      <c r="F523" s="100"/>
    </row>
    <row r="524" spans="2:6" x14ac:dyDescent="0.2">
      <c r="B524" s="100"/>
      <c r="C524" s="100"/>
      <c r="D524" s="100"/>
      <c r="E524" s="100"/>
      <c r="F524" s="100"/>
    </row>
    <row r="525" spans="2:6" x14ac:dyDescent="0.2">
      <c r="B525" s="100"/>
      <c r="C525" s="100"/>
      <c r="D525" s="100"/>
      <c r="E525" s="100"/>
      <c r="F525" s="100"/>
    </row>
    <row r="526" spans="2:6" x14ac:dyDescent="0.2">
      <c r="B526" s="100"/>
      <c r="C526" s="100"/>
      <c r="D526" s="100"/>
      <c r="E526" s="100"/>
      <c r="F526" s="100"/>
    </row>
    <row r="527" spans="2:6" x14ac:dyDescent="0.2">
      <c r="B527" s="100"/>
      <c r="C527" s="100"/>
      <c r="D527" s="100"/>
      <c r="E527" s="100"/>
      <c r="F527" s="100"/>
    </row>
    <row r="528" spans="2:6" x14ac:dyDescent="0.2">
      <c r="B528" s="100"/>
      <c r="C528" s="100"/>
      <c r="D528" s="100"/>
      <c r="E528" s="100"/>
      <c r="F528" s="100"/>
    </row>
    <row r="529" spans="2:6" x14ac:dyDescent="0.2">
      <c r="B529" s="100"/>
      <c r="C529" s="100"/>
      <c r="D529" s="100"/>
      <c r="E529" s="100"/>
      <c r="F529" s="100"/>
    </row>
    <row r="530" spans="2:6" x14ac:dyDescent="0.2">
      <c r="B530" s="100"/>
      <c r="C530" s="100"/>
      <c r="D530" s="100"/>
      <c r="E530" s="100"/>
      <c r="F530" s="100"/>
    </row>
    <row r="531" spans="2:6" x14ac:dyDescent="0.2">
      <c r="B531" s="100"/>
      <c r="C531" s="100"/>
      <c r="D531" s="100"/>
      <c r="E531" s="100"/>
      <c r="F531" s="100"/>
    </row>
    <row r="532" spans="2:6" x14ac:dyDescent="0.2">
      <c r="B532" s="100"/>
      <c r="C532" s="100"/>
      <c r="D532" s="100"/>
      <c r="E532" s="100"/>
      <c r="F532" s="100"/>
    </row>
    <row r="533" spans="2:6" x14ac:dyDescent="0.2">
      <c r="B533" s="100"/>
      <c r="C533" s="100"/>
      <c r="D533" s="100"/>
      <c r="E533" s="100"/>
      <c r="F533" s="100"/>
    </row>
    <row r="534" spans="2:6" x14ac:dyDescent="0.2">
      <c r="B534" s="100"/>
      <c r="C534" s="100"/>
      <c r="D534" s="100"/>
      <c r="E534" s="100"/>
      <c r="F534" s="100"/>
    </row>
    <row r="535" spans="2:6" x14ac:dyDescent="0.2">
      <c r="B535" s="100"/>
      <c r="C535" s="100"/>
      <c r="D535" s="100"/>
      <c r="E535" s="100"/>
      <c r="F535" s="100"/>
    </row>
    <row r="536" spans="2:6" x14ac:dyDescent="0.2">
      <c r="B536" s="100"/>
      <c r="C536" s="100"/>
      <c r="D536" s="100"/>
      <c r="E536" s="100"/>
      <c r="F536" s="100"/>
    </row>
    <row r="537" spans="2:6" x14ac:dyDescent="0.2">
      <c r="B537" s="100"/>
      <c r="C537" s="100"/>
      <c r="D537" s="100"/>
      <c r="E537" s="100"/>
      <c r="F537" s="100"/>
    </row>
    <row r="538" spans="2:6" x14ac:dyDescent="0.2">
      <c r="B538" s="100"/>
      <c r="C538" s="100"/>
      <c r="D538" s="100"/>
      <c r="E538" s="100"/>
      <c r="F538" s="100"/>
    </row>
    <row r="539" spans="2:6" x14ac:dyDescent="0.2">
      <c r="B539" s="100"/>
      <c r="C539" s="100"/>
      <c r="D539" s="100"/>
      <c r="E539" s="100"/>
      <c r="F539" s="100"/>
    </row>
    <row r="540" spans="2:6" x14ac:dyDescent="0.2">
      <c r="B540" s="100"/>
      <c r="C540" s="100"/>
      <c r="D540" s="100"/>
      <c r="E540" s="100"/>
      <c r="F540" s="100"/>
    </row>
    <row r="541" spans="2:6" x14ac:dyDescent="0.2">
      <c r="B541" s="100"/>
      <c r="C541" s="100"/>
      <c r="D541" s="100"/>
      <c r="E541" s="100"/>
      <c r="F541" s="100"/>
    </row>
    <row r="542" spans="2:6" x14ac:dyDescent="0.2">
      <c r="B542" s="100"/>
      <c r="C542" s="100"/>
      <c r="D542" s="100"/>
      <c r="E542" s="100"/>
      <c r="F542" s="100"/>
    </row>
    <row r="543" spans="2:6" x14ac:dyDescent="0.2">
      <c r="B543" s="100"/>
      <c r="C543" s="100"/>
      <c r="D543" s="100"/>
      <c r="E543" s="100"/>
      <c r="F543" s="100"/>
    </row>
    <row r="544" spans="2:6" x14ac:dyDescent="0.2">
      <c r="B544" s="100"/>
      <c r="C544" s="100"/>
      <c r="D544" s="100"/>
      <c r="E544" s="100"/>
      <c r="F544" s="100"/>
    </row>
    <row r="545" spans="2:6" x14ac:dyDescent="0.2">
      <c r="B545" s="100"/>
      <c r="C545" s="100"/>
      <c r="D545" s="100"/>
      <c r="E545" s="100"/>
      <c r="F545" s="100"/>
    </row>
    <row r="546" spans="2:6" x14ac:dyDescent="0.2">
      <c r="B546" s="100"/>
      <c r="C546" s="100"/>
      <c r="D546" s="100"/>
      <c r="E546" s="100"/>
      <c r="F546" s="100"/>
    </row>
    <row r="547" spans="2:6" x14ac:dyDescent="0.2">
      <c r="B547" s="100"/>
      <c r="C547" s="100"/>
      <c r="D547" s="100"/>
      <c r="E547" s="100"/>
      <c r="F547" s="100"/>
    </row>
    <row r="548" spans="2:6" x14ac:dyDescent="0.2">
      <c r="B548" s="100"/>
      <c r="C548" s="100"/>
      <c r="D548" s="100"/>
      <c r="E548" s="100"/>
      <c r="F548" s="100"/>
    </row>
    <row r="549" spans="2:6" x14ac:dyDescent="0.2">
      <c r="B549" s="100"/>
      <c r="C549" s="100"/>
      <c r="D549" s="100"/>
      <c r="E549" s="100"/>
      <c r="F549" s="100"/>
    </row>
    <row r="550" spans="2:6" x14ac:dyDescent="0.2">
      <c r="B550" s="100"/>
      <c r="C550" s="100"/>
      <c r="D550" s="100"/>
      <c r="E550" s="100"/>
      <c r="F550" s="100"/>
    </row>
    <row r="551" spans="2:6" x14ac:dyDescent="0.2">
      <c r="B551" s="100"/>
      <c r="C551" s="100"/>
      <c r="D551" s="100"/>
      <c r="E551" s="100"/>
      <c r="F551" s="100"/>
    </row>
    <row r="552" spans="2:6" x14ac:dyDescent="0.2">
      <c r="B552" s="100"/>
      <c r="C552" s="100"/>
      <c r="D552" s="100"/>
      <c r="E552" s="100"/>
      <c r="F552" s="100"/>
    </row>
    <row r="553" spans="2:6" x14ac:dyDescent="0.2">
      <c r="B553" s="100"/>
      <c r="C553" s="100"/>
      <c r="D553" s="100"/>
      <c r="E553" s="100"/>
      <c r="F553" s="100"/>
    </row>
    <row r="554" spans="2:6" x14ac:dyDescent="0.2">
      <c r="B554" s="100"/>
      <c r="C554" s="100"/>
      <c r="D554" s="100"/>
      <c r="E554" s="100"/>
      <c r="F554" s="100"/>
    </row>
    <row r="555" spans="2:6" x14ac:dyDescent="0.2">
      <c r="B555" s="100"/>
      <c r="C555" s="100"/>
      <c r="D555" s="100"/>
      <c r="E555" s="100"/>
      <c r="F555" s="100"/>
    </row>
    <row r="556" spans="2:6" x14ac:dyDescent="0.2">
      <c r="B556" s="100"/>
      <c r="C556" s="100"/>
      <c r="D556" s="100"/>
      <c r="E556" s="100"/>
      <c r="F556" s="100"/>
    </row>
    <row r="557" spans="2:6" x14ac:dyDescent="0.2">
      <c r="B557" s="100"/>
      <c r="C557" s="100"/>
      <c r="D557" s="100"/>
      <c r="E557" s="100"/>
      <c r="F557" s="100"/>
    </row>
    <row r="558" spans="2:6" x14ac:dyDescent="0.2">
      <c r="B558" s="100"/>
      <c r="C558" s="100"/>
      <c r="D558" s="100"/>
      <c r="E558" s="100"/>
      <c r="F558" s="100"/>
    </row>
    <row r="559" spans="2:6" x14ac:dyDescent="0.2">
      <c r="B559" s="100"/>
      <c r="C559" s="100"/>
      <c r="D559" s="100"/>
      <c r="E559" s="100"/>
      <c r="F559" s="100"/>
    </row>
    <row r="560" spans="2:6" x14ac:dyDescent="0.2">
      <c r="B560" s="100"/>
      <c r="C560" s="100"/>
      <c r="D560" s="100"/>
      <c r="E560" s="100"/>
      <c r="F560" s="100"/>
    </row>
    <row r="561" spans="2:6" x14ac:dyDescent="0.2">
      <c r="B561" s="100"/>
      <c r="C561" s="100"/>
      <c r="D561" s="100"/>
      <c r="E561" s="100"/>
      <c r="F561" s="100"/>
    </row>
    <row r="562" spans="2:6" x14ac:dyDescent="0.2">
      <c r="B562" s="100"/>
      <c r="C562" s="100"/>
      <c r="D562" s="100"/>
      <c r="E562" s="100"/>
      <c r="F562" s="100"/>
    </row>
    <row r="563" spans="2:6" x14ac:dyDescent="0.2">
      <c r="B563" s="100"/>
      <c r="C563" s="100"/>
      <c r="D563" s="100"/>
      <c r="E563" s="100"/>
      <c r="F563" s="100"/>
    </row>
    <row r="564" spans="2:6" x14ac:dyDescent="0.2">
      <c r="B564" s="100"/>
      <c r="C564" s="100"/>
      <c r="D564" s="100"/>
      <c r="E564" s="100"/>
      <c r="F564" s="100"/>
    </row>
    <row r="565" spans="2:6" x14ac:dyDescent="0.2">
      <c r="B565" s="100"/>
      <c r="C565" s="100"/>
      <c r="D565" s="100"/>
      <c r="E565" s="100"/>
      <c r="F565" s="100"/>
    </row>
    <row r="566" spans="2:6" x14ac:dyDescent="0.2">
      <c r="B566" s="100"/>
      <c r="C566" s="100"/>
      <c r="D566" s="100"/>
      <c r="E566" s="100"/>
      <c r="F566" s="100"/>
    </row>
    <row r="567" spans="2:6" x14ac:dyDescent="0.2">
      <c r="B567" s="100"/>
      <c r="C567" s="100"/>
      <c r="D567" s="100"/>
      <c r="E567" s="100"/>
      <c r="F567" s="100"/>
    </row>
    <row r="568" spans="2:6" x14ac:dyDescent="0.2">
      <c r="B568" s="100"/>
      <c r="C568" s="100"/>
      <c r="D568" s="100"/>
      <c r="E568" s="100"/>
      <c r="F568" s="100"/>
    </row>
    <row r="569" spans="2:6" x14ac:dyDescent="0.2">
      <c r="B569" s="100"/>
      <c r="C569" s="100"/>
      <c r="D569" s="100"/>
      <c r="E569" s="100"/>
      <c r="F569" s="100"/>
    </row>
    <row r="570" spans="2:6" x14ac:dyDescent="0.2">
      <c r="B570" s="100"/>
      <c r="C570" s="100"/>
      <c r="D570" s="100"/>
      <c r="E570" s="100"/>
      <c r="F570" s="100"/>
    </row>
    <row r="571" spans="2:6" x14ac:dyDescent="0.2">
      <c r="B571" s="100"/>
      <c r="C571" s="100"/>
      <c r="D571" s="100"/>
      <c r="E571" s="100"/>
      <c r="F571" s="100"/>
    </row>
    <row r="572" spans="2:6" x14ac:dyDescent="0.2">
      <c r="B572" s="100"/>
      <c r="C572" s="100"/>
      <c r="D572" s="100"/>
      <c r="E572" s="100"/>
      <c r="F572" s="100"/>
    </row>
    <row r="573" spans="2:6" x14ac:dyDescent="0.2">
      <c r="B573" s="100"/>
      <c r="C573" s="100"/>
      <c r="D573" s="100"/>
      <c r="E573" s="100"/>
      <c r="F573" s="100"/>
    </row>
    <row r="574" spans="2:6" x14ac:dyDescent="0.2">
      <c r="B574" s="100"/>
      <c r="C574" s="100"/>
      <c r="D574" s="100"/>
      <c r="E574" s="100"/>
      <c r="F574" s="100"/>
    </row>
    <row r="575" spans="2:6" x14ac:dyDescent="0.2">
      <c r="B575" s="100"/>
      <c r="C575" s="100"/>
      <c r="D575" s="100"/>
      <c r="E575" s="100"/>
      <c r="F575" s="100"/>
    </row>
    <row r="576" spans="2:6" x14ac:dyDescent="0.2">
      <c r="B576" s="100"/>
      <c r="C576" s="100"/>
      <c r="D576" s="100"/>
      <c r="E576" s="100"/>
      <c r="F576" s="100"/>
    </row>
    <row r="577" spans="2:6" x14ac:dyDescent="0.2">
      <c r="B577" s="100"/>
      <c r="C577" s="100"/>
      <c r="D577" s="100"/>
      <c r="E577" s="100"/>
      <c r="F577" s="100"/>
    </row>
    <row r="578" spans="2:6" x14ac:dyDescent="0.2">
      <c r="B578" s="100"/>
      <c r="C578" s="100"/>
      <c r="D578" s="100"/>
      <c r="E578" s="100"/>
      <c r="F578" s="100"/>
    </row>
    <row r="579" spans="2:6" x14ac:dyDescent="0.2">
      <c r="B579" s="100"/>
      <c r="C579" s="100"/>
      <c r="D579" s="100"/>
      <c r="E579" s="100"/>
      <c r="F579" s="100"/>
    </row>
    <row r="580" spans="2:6" x14ac:dyDescent="0.2">
      <c r="B580" s="100"/>
      <c r="C580" s="100"/>
      <c r="D580" s="100"/>
      <c r="E580" s="100"/>
      <c r="F580" s="100"/>
    </row>
    <row r="581" spans="2:6" x14ac:dyDescent="0.2">
      <c r="B581" s="100"/>
      <c r="C581" s="100"/>
      <c r="D581" s="100"/>
      <c r="E581" s="100"/>
      <c r="F581" s="100"/>
    </row>
    <row r="582" spans="2:6" x14ac:dyDescent="0.2">
      <c r="B582" s="100"/>
      <c r="C582" s="100"/>
      <c r="D582" s="100"/>
      <c r="E582" s="100"/>
      <c r="F582" s="100"/>
    </row>
    <row r="583" spans="2:6" x14ac:dyDescent="0.2">
      <c r="B583" s="100"/>
      <c r="C583" s="100"/>
      <c r="D583" s="100"/>
      <c r="E583" s="100"/>
      <c r="F583" s="100"/>
    </row>
    <row r="584" spans="2:6" x14ac:dyDescent="0.2">
      <c r="B584" s="100"/>
      <c r="C584" s="100"/>
      <c r="D584" s="100"/>
      <c r="E584" s="100"/>
      <c r="F584" s="100"/>
    </row>
    <row r="585" spans="2:6" x14ac:dyDescent="0.2">
      <c r="B585" s="100"/>
      <c r="C585" s="100"/>
      <c r="D585" s="100"/>
      <c r="E585" s="100"/>
      <c r="F585" s="100"/>
    </row>
    <row r="586" spans="2:6" x14ac:dyDescent="0.2">
      <c r="B586" s="100"/>
      <c r="C586" s="100"/>
      <c r="D586" s="100"/>
      <c r="E586" s="100"/>
      <c r="F586" s="100"/>
    </row>
    <row r="587" spans="2:6" x14ac:dyDescent="0.2">
      <c r="B587" s="100"/>
      <c r="C587" s="100"/>
      <c r="D587" s="100"/>
      <c r="E587" s="100"/>
      <c r="F587" s="100"/>
    </row>
    <row r="588" spans="2:6" x14ac:dyDescent="0.2">
      <c r="B588" s="100"/>
      <c r="C588" s="100"/>
      <c r="D588" s="100"/>
      <c r="E588" s="100"/>
      <c r="F588" s="100"/>
    </row>
    <row r="589" spans="2:6" x14ac:dyDescent="0.2">
      <c r="B589" s="100"/>
      <c r="C589" s="100"/>
      <c r="D589" s="100"/>
      <c r="E589" s="100"/>
      <c r="F589" s="100"/>
    </row>
    <row r="590" spans="2:6" x14ac:dyDescent="0.2">
      <c r="B590" s="100"/>
      <c r="C590" s="100"/>
      <c r="D590" s="100"/>
      <c r="E590" s="100"/>
      <c r="F590" s="100"/>
    </row>
    <row r="591" spans="2:6" x14ac:dyDescent="0.2">
      <c r="B591" s="100"/>
      <c r="C591" s="100"/>
      <c r="D591" s="100"/>
      <c r="E591" s="100"/>
      <c r="F591" s="100"/>
    </row>
    <row r="592" spans="2:6" x14ac:dyDescent="0.2">
      <c r="B592" s="100"/>
      <c r="C592" s="100"/>
      <c r="D592" s="100"/>
      <c r="E592" s="100"/>
      <c r="F592" s="100"/>
    </row>
    <row r="593" spans="2:6" x14ac:dyDescent="0.2">
      <c r="B593" s="100"/>
      <c r="C593" s="100"/>
      <c r="D593" s="100"/>
      <c r="E593" s="100"/>
      <c r="F593" s="100"/>
    </row>
    <row r="594" spans="2:6" x14ac:dyDescent="0.2">
      <c r="B594" s="100"/>
      <c r="C594" s="100"/>
      <c r="D594" s="100"/>
      <c r="E594" s="100"/>
      <c r="F594" s="100"/>
    </row>
    <row r="595" spans="2:6" x14ac:dyDescent="0.2">
      <c r="B595" s="100"/>
      <c r="C595" s="100"/>
      <c r="D595" s="100"/>
      <c r="E595" s="100"/>
      <c r="F595" s="100"/>
    </row>
    <row r="596" spans="2:6" x14ac:dyDescent="0.2">
      <c r="B596" s="100"/>
      <c r="C596" s="100"/>
      <c r="D596" s="100"/>
      <c r="E596" s="100"/>
      <c r="F596" s="100"/>
    </row>
    <row r="597" spans="2:6" x14ac:dyDescent="0.2">
      <c r="B597" s="100"/>
      <c r="C597" s="100"/>
      <c r="D597" s="100"/>
      <c r="E597" s="100"/>
      <c r="F597" s="100"/>
    </row>
    <row r="598" spans="2:6" x14ac:dyDescent="0.2">
      <c r="B598" s="100"/>
      <c r="C598" s="100"/>
      <c r="D598" s="100"/>
      <c r="E598" s="100"/>
      <c r="F598" s="100"/>
    </row>
    <row r="599" spans="2:6" x14ac:dyDescent="0.2">
      <c r="B599" s="100"/>
      <c r="C599" s="100"/>
      <c r="D599" s="100"/>
      <c r="E599" s="100"/>
      <c r="F599" s="100"/>
    </row>
    <row r="600" spans="2:6" x14ac:dyDescent="0.2">
      <c r="B600" s="100"/>
      <c r="C600" s="100"/>
      <c r="D600" s="100"/>
      <c r="E600" s="100"/>
      <c r="F600" s="100"/>
    </row>
    <row r="601" spans="2:6" x14ac:dyDescent="0.2">
      <c r="B601" s="100"/>
      <c r="C601" s="100"/>
      <c r="D601" s="100"/>
      <c r="E601" s="100"/>
      <c r="F601" s="100"/>
    </row>
    <row r="602" spans="2:6" x14ac:dyDescent="0.2">
      <c r="B602" s="100"/>
      <c r="C602" s="100"/>
      <c r="D602" s="100"/>
      <c r="E602" s="100"/>
      <c r="F602" s="100"/>
    </row>
    <row r="603" spans="2:6" x14ac:dyDescent="0.2">
      <c r="B603" s="100"/>
      <c r="C603" s="100"/>
      <c r="D603" s="100"/>
      <c r="E603" s="100"/>
      <c r="F603" s="100"/>
    </row>
    <row r="604" spans="2:6" x14ac:dyDescent="0.2">
      <c r="B604" s="100"/>
      <c r="C604" s="100"/>
      <c r="D604" s="100"/>
      <c r="E604" s="100"/>
      <c r="F604" s="100"/>
    </row>
    <row r="605" spans="2:6" x14ac:dyDescent="0.2">
      <c r="B605" s="100"/>
      <c r="C605" s="100"/>
      <c r="D605" s="100"/>
      <c r="E605" s="100"/>
      <c r="F605" s="100"/>
    </row>
    <row r="606" spans="2:6" x14ac:dyDescent="0.2">
      <c r="B606" s="100"/>
      <c r="C606" s="100"/>
      <c r="D606" s="100"/>
      <c r="E606" s="100"/>
      <c r="F606" s="100"/>
    </row>
    <row r="607" spans="2:6" x14ac:dyDescent="0.2">
      <c r="B607" s="100"/>
      <c r="C607" s="100"/>
      <c r="D607" s="100"/>
      <c r="E607" s="100"/>
      <c r="F607" s="100"/>
    </row>
    <row r="608" spans="2:6" x14ac:dyDescent="0.2">
      <c r="B608" s="100"/>
      <c r="C608" s="100"/>
      <c r="D608" s="100"/>
      <c r="E608" s="100"/>
      <c r="F608" s="100"/>
    </row>
    <row r="609" spans="2:6" x14ac:dyDescent="0.2">
      <c r="B609" s="100"/>
      <c r="C609" s="100"/>
      <c r="D609" s="100"/>
      <c r="E609" s="100"/>
      <c r="F609" s="100"/>
    </row>
    <row r="610" spans="2:6" x14ac:dyDescent="0.2">
      <c r="B610" s="100"/>
      <c r="C610" s="100"/>
      <c r="D610" s="100"/>
      <c r="E610" s="100"/>
      <c r="F610" s="100"/>
    </row>
    <row r="611" spans="2:6" x14ac:dyDescent="0.2">
      <c r="B611" s="100"/>
      <c r="C611" s="100"/>
      <c r="D611" s="100"/>
      <c r="E611" s="100"/>
      <c r="F611" s="100"/>
    </row>
    <row r="612" spans="2:6" x14ac:dyDescent="0.2">
      <c r="B612" s="100"/>
      <c r="C612" s="100"/>
      <c r="D612" s="100"/>
      <c r="E612" s="100"/>
      <c r="F612" s="100"/>
    </row>
    <row r="613" spans="2:6" x14ac:dyDescent="0.2">
      <c r="B613" s="100"/>
      <c r="C613" s="100"/>
      <c r="D613" s="100"/>
      <c r="E613" s="100"/>
      <c r="F613" s="100"/>
    </row>
    <row r="614" spans="2:6" x14ac:dyDescent="0.2">
      <c r="B614" s="100"/>
      <c r="C614" s="100"/>
      <c r="D614" s="100"/>
      <c r="E614" s="100"/>
      <c r="F614" s="100"/>
    </row>
    <row r="615" spans="2:6" x14ac:dyDescent="0.2">
      <c r="B615" s="100"/>
      <c r="C615" s="100"/>
      <c r="D615" s="100"/>
      <c r="E615" s="100"/>
      <c r="F615" s="100"/>
    </row>
    <row r="616" spans="2:6" x14ac:dyDescent="0.2">
      <c r="B616" s="100"/>
      <c r="C616" s="100"/>
      <c r="D616" s="100"/>
      <c r="E616" s="100"/>
      <c r="F616" s="100"/>
    </row>
    <row r="617" spans="2:6" x14ac:dyDescent="0.2">
      <c r="B617" s="100"/>
      <c r="C617" s="100"/>
      <c r="D617" s="100"/>
      <c r="E617" s="100"/>
      <c r="F617" s="100"/>
    </row>
    <row r="618" spans="2:6" x14ac:dyDescent="0.2">
      <c r="B618" s="100"/>
      <c r="C618" s="100"/>
      <c r="D618" s="100"/>
      <c r="E618" s="100"/>
      <c r="F618" s="100"/>
    </row>
    <row r="619" spans="2:6" x14ac:dyDescent="0.2">
      <c r="B619" s="100"/>
      <c r="C619" s="100"/>
      <c r="D619" s="100"/>
      <c r="E619" s="100"/>
      <c r="F619" s="100"/>
    </row>
    <row r="620" spans="2:6" x14ac:dyDescent="0.2">
      <c r="B620" s="100"/>
      <c r="C620" s="100"/>
      <c r="D620" s="100"/>
      <c r="E620" s="100"/>
      <c r="F620" s="100"/>
    </row>
    <row r="621" spans="2:6" x14ac:dyDescent="0.2">
      <c r="B621" s="100"/>
      <c r="C621" s="100"/>
      <c r="D621" s="100"/>
      <c r="E621" s="100"/>
      <c r="F621" s="100"/>
    </row>
    <row r="622" spans="2:6" x14ac:dyDescent="0.2">
      <c r="B622" s="100"/>
      <c r="C622" s="100"/>
      <c r="D622" s="100"/>
      <c r="E622" s="100"/>
      <c r="F622" s="100"/>
    </row>
    <row r="623" spans="2:6" x14ac:dyDescent="0.2">
      <c r="B623" s="100"/>
      <c r="C623" s="100"/>
      <c r="D623" s="100"/>
      <c r="E623" s="100"/>
      <c r="F623" s="100"/>
    </row>
    <row r="624" spans="2:6" x14ac:dyDescent="0.2">
      <c r="B624" s="100"/>
      <c r="C624" s="100"/>
      <c r="D624" s="100"/>
      <c r="E624" s="100"/>
      <c r="F624" s="100"/>
    </row>
    <row r="625" spans="2:6" x14ac:dyDescent="0.2">
      <c r="B625" s="100"/>
      <c r="C625" s="100"/>
      <c r="D625" s="100"/>
      <c r="E625" s="100"/>
      <c r="F625" s="100"/>
    </row>
    <row r="626" spans="2:6" x14ac:dyDescent="0.2">
      <c r="B626" s="100"/>
      <c r="C626" s="100"/>
      <c r="D626" s="100"/>
      <c r="E626" s="100"/>
      <c r="F626" s="100"/>
    </row>
    <row r="627" spans="2:6" x14ac:dyDescent="0.2">
      <c r="B627" s="100"/>
      <c r="C627" s="100"/>
      <c r="D627" s="100"/>
      <c r="E627" s="100"/>
      <c r="F627" s="100"/>
    </row>
    <row r="628" spans="2:6" x14ac:dyDescent="0.2">
      <c r="B628" s="100"/>
      <c r="C628" s="100"/>
      <c r="D628" s="100"/>
      <c r="E628" s="100"/>
      <c r="F628" s="100"/>
    </row>
    <row r="629" spans="2:6" x14ac:dyDescent="0.2">
      <c r="B629" s="100"/>
      <c r="C629" s="100"/>
      <c r="D629" s="100"/>
      <c r="E629" s="100"/>
      <c r="F629" s="100"/>
    </row>
    <row r="630" spans="2:6" x14ac:dyDescent="0.2">
      <c r="B630" s="100"/>
      <c r="C630" s="100"/>
      <c r="D630" s="100"/>
      <c r="E630" s="100"/>
      <c r="F630" s="100"/>
    </row>
    <row r="631" spans="2:6" x14ac:dyDescent="0.2">
      <c r="B631" s="100"/>
      <c r="C631" s="100"/>
      <c r="D631" s="100"/>
      <c r="E631" s="100"/>
      <c r="F631" s="100"/>
    </row>
    <row r="632" spans="2:6" x14ac:dyDescent="0.2">
      <c r="B632" s="100"/>
      <c r="C632" s="100"/>
      <c r="D632" s="100"/>
      <c r="E632" s="100"/>
      <c r="F632" s="100"/>
    </row>
    <row r="633" spans="2:6" x14ac:dyDescent="0.2">
      <c r="B633" s="100"/>
      <c r="C633" s="100"/>
      <c r="D633" s="100"/>
      <c r="E633" s="100"/>
      <c r="F633" s="100"/>
    </row>
    <row r="634" spans="2:6" x14ac:dyDescent="0.2">
      <c r="B634" s="100"/>
      <c r="C634" s="100"/>
      <c r="D634" s="100"/>
      <c r="E634" s="100"/>
      <c r="F634" s="100"/>
    </row>
    <row r="635" spans="2:6" x14ac:dyDescent="0.2">
      <c r="B635" s="100"/>
      <c r="C635" s="100"/>
      <c r="D635" s="100"/>
      <c r="E635" s="100"/>
      <c r="F635" s="100"/>
    </row>
    <row r="636" spans="2:6" x14ac:dyDescent="0.2">
      <c r="B636" s="100"/>
      <c r="C636" s="100"/>
      <c r="D636" s="100"/>
      <c r="E636" s="100"/>
      <c r="F636" s="100"/>
    </row>
    <row r="637" spans="2:6" x14ac:dyDescent="0.2">
      <c r="B637" s="100"/>
      <c r="C637" s="100"/>
      <c r="D637" s="100"/>
      <c r="E637" s="100"/>
      <c r="F637" s="100"/>
    </row>
    <row r="638" spans="2:6" x14ac:dyDescent="0.2">
      <c r="B638" s="100"/>
      <c r="C638" s="100"/>
      <c r="D638" s="100"/>
      <c r="E638" s="100"/>
      <c r="F638" s="100"/>
    </row>
    <row r="639" spans="2:6" x14ac:dyDescent="0.2">
      <c r="B639" s="100"/>
      <c r="C639" s="100"/>
      <c r="D639" s="100"/>
      <c r="E639" s="100"/>
      <c r="F639" s="100"/>
    </row>
    <row r="640" spans="2:6" x14ac:dyDescent="0.2">
      <c r="B640" s="100"/>
      <c r="C640" s="100"/>
      <c r="D640" s="100"/>
      <c r="E640" s="100"/>
      <c r="F640" s="100"/>
    </row>
    <row r="641" spans="2:6" x14ac:dyDescent="0.2">
      <c r="B641" s="100"/>
      <c r="C641" s="100"/>
      <c r="D641" s="100"/>
      <c r="E641" s="100"/>
      <c r="F641" s="100"/>
    </row>
    <row r="642" spans="2:6" x14ac:dyDescent="0.2">
      <c r="B642" s="100"/>
      <c r="C642" s="100"/>
      <c r="D642" s="100"/>
      <c r="E642" s="100"/>
      <c r="F642" s="100"/>
    </row>
    <row r="643" spans="2:6" x14ac:dyDescent="0.2">
      <c r="B643" s="100"/>
      <c r="C643" s="100"/>
      <c r="D643" s="100"/>
      <c r="E643" s="100"/>
      <c r="F643" s="100"/>
    </row>
    <row r="644" spans="2:6" x14ac:dyDescent="0.2">
      <c r="B644" s="100"/>
      <c r="C644" s="100"/>
      <c r="D644" s="100"/>
      <c r="E644" s="100"/>
      <c r="F644" s="100"/>
    </row>
    <row r="645" spans="2:6" x14ac:dyDescent="0.2">
      <c r="B645" s="100"/>
      <c r="C645" s="100"/>
      <c r="D645" s="100"/>
      <c r="E645" s="100"/>
      <c r="F645" s="100"/>
    </row>
    <row r="646" spans="2:6" x14ac:dyDescent="0.2">
      <c r="B646" s="100"/>
      <c r="C646" s="100"/>
      <c r="D646" s="100"/>
      <c r="E646" s="100"/>
      <c r="F646" s="100"/>
    </row>
    <row r="647" spans="2:6" x14ac:dyDescent="0.2">
      <c r="B647" s="100"/>
      <c r="C647" s="100"/>
      <c r="D647" s="100"/>
      <c r="E647" s="100"/>
      <c r="F647" s="100"/>
    </row>
    <row r="648" spans="2:6" x14ac:dyDescent="0.2">
      <c r="B648" s="100"/>
      <c r="C648" s="100"/>
      <c r="D648" s="100"/>
      <c r="E648" s="100"/>
      <c r="F648" s="100"/>
    </row>
    <row r="649" spans="2:6" x14ac:dyDescent="0.2">
      <c r="B649" s="100"/>
      <c r="C649" s="100"/>
      <c r="D649" s="100"/>
      <c r="E649" s="100"/>
      <c r="F649" s="100"/>
    </row>
    <row r="650" spans="2:6" x14ac:dyDescent="0.2">
      <c r="B650" s="100"/>
      <c r="C650" s="100"/>
      <c r="D650" s="100"/>
      <c r="E650" s="100"/>
      <c r="F650" s="100"/>
    </row>
    <row r="651" spans="2:6" x14ac:dyDescent="0.2">
      <c r="B651" s="100"/>
      <c r="C651" s="100"/>
      <c r="D651" s="100"/>
      <c r="E651" s="100"/>
      <c r="F651" s="100"/>
    </row>
    <row r="652" spans="2:6" x14ac:dyDescent="0.2">
      <c r="B652" s="100"/>
      <c r="C652" s="100"/>
      <c r="D652" s="100"/>
      <c r="E652" s="100"/>
      <c r="F652" s="100"/>
    </row>
    <row r="653" spans="2:6" x14ac:dyDescent="0.2">
      <c r="B653" s="100"/>
      <c r="C653" s="100"/>
      <c r="D653" s="100"/>
      <c r="E653" s="100"/>
      <c r="F653" s="100"/>
    </row>
    <row r="654" spans="2:6" x14ac:dyDescent="0.2">
      <c r="B654" s="100"/>
      <c r="C654" s="100"/>
      <c r="D654" s="100"/>
      <c r="E654" s="100"/>
      <c r="F654" s="100"/>
    </row>
    <row r="655" spans="2:6" x14ac:dyDescent="0.2">
      <c r="B655" s="100"/>
      <c r="C655" s="100"/>
      <c r="D655" s="100"/>
      <c r="E655" s="100"/>
      <c r="F655" s="100"/>
    </row>
    <row r="656" spans="2:6" x14ac:dyDescent="0.2">
      <c r="B656" s="100"/>
      <c r="C656" s="100"/>
      <c r="D656" s="100"/>
      <c r="E656" s="100"/>
      <c r="F656" s="100"/>
    </row>
    <row r="657" spans="2:6" x14ac:dyDescent="0.2">
      <c r="B657" s="100"/>
      <c r="C657" s="100"/>
      <c r="D657" s="100"/>
      <c r="E657" s="100"/>
      <c r="F657" s="100"/>
    </row>
    <row r="658" spans="2:6" x14ac:dyDescent="0.2">
      <c r="B658" s="100"/>
      <c r="C658" s="100"/>
      <c r="D658" s="100"/>
      <c r="E658" s="100"/>
      <c r="F658" s="100"/>
    </row>
    <row r="659" spans="2:6" x14ac:dyDescent="0.2">
      <c r="B659" s="100"/>
      <c r="C659" s="100"/>
      <c r="D659" s="100"/>
      <c r="E659" s="100"/>
      <c r="F659" s="100"/>
    </row>
    <row r="660" spans="2:6" x14ac:dyDescent="0.2">
      <c r="B660" s="100"/>
      <c r="C660" s="100"/>
      <c r="D660" s="100"/>
      <c r="E660" s="100"/>
      <c r="F660" s="100"/>
    </row>
    <row r="661" spans="2:6" x14ac:dyDescent="0.2">
      <c r="B661" s="100"/>
      <c r="C661" s="100"/>
      <c r="D661" s="100"/>
      <c r="E661" s="100"/>
      <c r="F661" s="100"/>
    </row>
    <row r="662" spans="2:6" x14ac:dyDescent="0.2">
      <c r="B662" s="100"/>
      <c r="C662" s="100"/>
      <c r="D662" s="100"/>
      <c r="E662" s="100"/>
      <c r="F662" s="100"/>
    </row>
    <row r="663" spans="2:6" x14ac:dyDescent="0.2">
      <c r="B663" s="100"/>
      <c r="C663" s="100"/>
      <c r="D663" s="100"/>
      <c r="E663" s="100"/>
      <c r="F663" s="100"/>
    </row>
    <row r="664" spans="2:6" x14ac:dyDescent="0.2">
      <c r="B664" s="100"/>
      <c r="C664" s="100"/>
      <c r="D664" s="100"/>
      <c r="E664" s="100"/>
      <c r="F664" s="100"/>
    </row>
    <row r="665" spans="2:6" x14ac:dyDescent="0.2">
      <c r="B665" s="100"/>
      <c r="C665" s="100"/>
      <c r="D665" s="100"/>
      <c r="E665" s="100"/>
      <c r="F665" s="100"/>
    </row>
    <row r="666" spans="2:6" x14ac:dyDescent="0.2">
      <c r="B666" s="100"/>
      <c r="C666" s="100"/>
      <c r="D666" s="100"/>
      <c r="E666" s="100"/>
      <c r="F666" s="100"/>
    </row>
    <row r="667" spans="2:6" x14ac:dyDescent="0.2">
      <c r="B667" s="100"/>
      <c r="C667" s="100"/>
      <c r="D667" s="100"/>
      <c r="E667" s="100"/>
      <c r="F667" s="100"/>
    </row>
    <row r="668" spans="2:6" x14ac:dyDescent="0.2">
      <c r="B668" s="100"/>
      <c r="C668" s="100"/>
      <c r="D668" s="100"/>
      <c r="E668" s="100"/>
      <c r="F668" s="100"/>
    </row>
    <row r="669" spans="2:6" x14ac:dyDescent="0.2">
      <c r="B669" s="100"/>
      <c r="C669" s="100"/>
      <c r="D669" s="100"/>
      <c r="E669" s="100"/>
      <c r="F669" s="100"/>
    </row>
    <row r="670" spans="2:6" x14ac:dyDescent="0.2">
      <c r="B670" s="100"/>
      <c r="C670" s="100"/>
      <c r="D670" s="100"/>
      <c r="E670" s="100"/>
      <c r="F670" s="100"/>
    </row>
    <row r="671" spans="2:6" x14ac:dyDescent="0.2">
      <c r="B671" s="100"/>
      <c r="C671" s="100"/>
      <c r="D671" s="100"/>
      <c r="E671" s="100"/>
      <c r="F671" s="100"/>
    </row>
    <row r="672" spans="2:6" x14ac:dyDescent="0.2">
      <c r="B672" s="100"/>
      <c r="C672" s="100"/>
      <c r="D672" s="100"/>
      <c r="E672" s="100"/>
      <c r="F672" s="100"/>
    </row>
    <row r="673" spans="2:6" x14ac:dyDescent="0.2">
      <c r="B673" s="100"/>
      <c r="C673" s="100"/>
      <c r="D673" s="100"/>
      <c r="E673" s="100"/>
      <c r="F673" s="100"/>
    </row>
    <row r="674" spans="2:6" x14ac:dyDescent="0.2">
      <c r="B674" s="100"/>
      <c r="C674" s="100"/>
      <c r="D674" s="100"/>
      <c r="E674" s="100"/>
      <c r="F674" s="100"/>
    </row>
    <row r="675" spans="2:6" x14ac:dyDescent="0.2">
      <c r="B675" s="100"/>
      <c r="C675" s="100"/>
      <c r="D675" s="100"/>
      <c r="E675" s="100"/>
      <c r="F675" s="100"/>
    </row>
    <row r="676" spans="2:6" x14ac:dyDescent="0.2">
      <c r="B676" s="100"/>
      <c r="C676" s="100"/>
      <c r="D676" s="100"/>
      <c r="E676" s="100"/>
      <c r="F676" s="100"/>
    </row>
    <row r="677" spans="2:6" x14ac:dyDescent="0.2">
      <c r="B677" s="100"/>
      <c r="C677" s="100"/>
      <c r="D677" s="100"/>
      <c r="E677" s="100"/>
      <c r="F677" s="100"/>
    </row>
    <row r="678" spans="2:6" x14ac:dyDescent="0.2">
      <c r="B678" s="100"/>
      <c r="C678" s="100"/>
      <c r="D678" s="100"/>
      <c r="E678" s="100"/>
      <c r="F678" s="100"/>
    </row>
    <row r="679" spans="2:6" x14ac:dyDescent="0.2">
      <c r="B679" s="100"/>
      <c r="C679" s="100"/>
      <c r="D679" s="100"/>
      <c r="E679" s="100"/>
      <c r="F679" s="100"/>
    </row>
    <row r="680" spans="2:6" x14ac:dyDescent="0.2">
      <c r="B680" s="100"/>
      <c r="C680" s="100"/>
      <c r="D680" s="100"/>
      <c r="E680" s="100"/>
      <c r="F680" s="100"/>
    </row>
    <row r="681" spans="2:6" x14ac:dyDescent="0.2">
      <c r="B681" s="100"/>
      <c r="C681" s="100"/>
      <c r="D681" s="100"/>
      <c r="E681" s="100"/>
      <c r="F681" s="100"/>
    </row>
    <row r="682" spans="2:6" x14ac:dyDescent="0.2">
      <c r="B682" s="100"/>
      <c r="C682" s="100"/>
      <c r="D682" s="100"/>
      <c r="E682" s="100"/>
      <c r="F682" s="100"/>
    </row>
    <row r="683" spans="2:6" x14ac:dyDescent="0.2">
      <c r="B683" s="100"/>
      <c r="C683" s="100"/>
      <c r="D683" s="100"/>
      <c r="E683" s="100"/>
      <c r="F683" s="100"/>
    </row>
    <row r="684" spans="2:6" x14ac:dyDescent="0.2">
      <c r="B684" s="100"/>
      <c r="C684" s="100"/>
      <c r="D684" s="100"/>
      <c r="E684" s="100"/>
      <c r="F684" s="100"/>
    </row>
    <row r="685" spans="2:6" x14ac:dyDescent="0.2">
      <c r="B685" s="100"/>
      <c r="C685" s="100"/>
      <c r="D685" s="100"/>
      <c r="E685" s="100"/>
      <c r="F685" s="100"/>
    </row>
    <row r="686" spans="2:6" x14ac:dyDescent="0.2">
      <c r="B686" s="100"/>
      <c r="C686" s="100"/>
      <c r="D686" s="100"/>
      <c r="E686" s="100"/>
      <c r="F686" s="100"/>
    </row>
    <row r="687" spans="2:6" x14ac:dyDescent="0.2">
      <c r="B687" s="100"/>
      <c r="C687" s="100"/>
      <c r="D687" s="100"/>
      <c r="E687" s="100"/>
      <c r="F687" s="100"/>
    </row>
    <row r="688" spans="2:6" x14ac:dyDescent="0.2">
      <c r="B688" s="100"/>
      <c r="C688" s="100"/>
      <c r="D688" s="100"/>
      <c r="E688" s="100"/>
      <c r="F688" s="100"/>
    </row>
    <row r="689" spans="2:6" x14ac:dyDescent="0.2">
      <c r="B689" s="100"/>
      <c r="C689" s="100"/>
      <c r="D689" s="100"/>
      <c r="E689" s="100"/>
      <c r="F689" s="100"/>
    </row>
    <row r="690" spans="2:6" x14ac:dyDescent="0.2">
      <c r="B690" s="100"/>
      <c r="C690" s="100"/>
      <c r="D690" s="100"/>
      <c r="E690" s="100"/>
      <c r="F690" s="100"/>
    </row>
    <row r="691" spans="2:6" x14ac:dyDescent="0.2">
      <c r="B691" s="100"/>
      <c r="C691" s="100"/>
      <c r="D691" s="100"/>
      <c r="E691" s="100"/>
      <c r="F691" s="100"/>
    </row>
    <row r="692" spans="2:6" x14ac:dyDescent="0.2">
      <c r="B692" s="100"/>
      <c r="C692" s="100"/>
      <c r="D692" s="100"/>
      <c r="E692" s="100"/>
      <c r="F692" s="100"/>
    </row>
    <row r="693" spans="2:6" x14ac:dyDescent="0.2">
      <c r="B693" s="100"/>
      <c r="C693" s="100"/>
      <c r="D693" s="100"/>
      <c r="E693" s="100"/>
      <c r="F693" s="100"/>
    </row>
    <row r="694" spans="2:6" x14ac:dyDescent="0.2">
      <c r="B694" s="100"/>
      <c r="C694" s="100"/>
      <c r="D694" s="100"/>
      <c r="E694" s="100"/>
      <c r="F694" s="100"/>
    </row>
    <row r="695" spans="2:6" x14ac:dyDescent="0.2">
      <c r="B695" s="100"/>
      <c r="C695" s="100"/>
      <c r="D695" s="100"/>
      <c r="E695" s="100"/>
      <c r="F695" s="100"/>
    </row>
    <row r="696" spans="2:6" x14ac:dyDescent="0.2">
      <c r="B696" s="100"/>
      <c r="C696" s="100"/>
      <c r="D696" s="100"/>
      <c r="E696" s="100"/>
      <c r="F696" s="100"/>
    </row>
    <row r="697" spans="2:6" x14ac:dyDescent="0.2">
      <c r="B697" s="100"/>
      <c r="C697" s="100"/>
      <c r="D697" s="100"/>
      <c r="E697" s="100"/>
      <c r="F697" s="100"/>
    </row>
    <row r="698" spans="2:6" x14ac:dyDescent="0.2">
      <c r="B698" s="100"/>
      <c r="C698" s="100"/>
      <c r="D698" s="100"/>
      <c r="E698" s="100"/>
      <c r="F698" s="100"/>
    </row>
    <row r="699" spans="2:6" x14ac:dyDescent="0.2">
      <c r="B699" s="100"/>
      <c r="C699" s="100"/>
      <c r="D699" s="100"/>
      <c r="E699" s="100"/>
      <c r="F699" s="100"/>
    </row>
    <row r="700" spans="2:6" x14ac:dyDescent="0.2">
      <c r="B700" s="100"/>
      <c r="C700" s="100"/>
      <c r="D700" s="100"/>
      <c r="E700" s="100"/>
      <c r="F700" s="100"/>
    </row>
    <row r="701" spans="2:6" x14ac:dyDescent="0.2">
      <c r="B701" s="100"/>
      <c r="C701" s="100"/>
      <c r="D701" s="100"/>
      <c r="E701" s="100"/>
      <c r="F701" s="100"/>
    </row>
    <row r="702" spans="2:6" x14ac:dyDescent="0.2">
      <c r="B702" s="100"/>
      <c r="C702" s="100"/>
      <c r="D702" s="100"/>
      <c r="E702" s="100"/>
      <c r="F702" s="100"/>
    </row>
    <row r="703" spans="2:6" x14ac:dyDescent="0.2">
      <c r="B703" s="100"/>
      <c r="C703" s="100"/>
      <c r="D703" s="100"/>
      <c r="E703" s="100"/>
      <c r="F703" s="100"/>
    </row>
    <row r="704" spans="2:6" x14ac:dyDescent="0.2">
      <c r="B704" s="100"/>
      <c r="C704" s="100"/>
      <c r="D704" s="100"/>
      <c r="E704" s="100"/>
      <c r="F704" s="100"/>
    </row>
    <row r="705" spans="2:6" x14ac:dyDescent="0.2">
      <c r="B705" s="100"/>
      <c r="C705" s="100"/>
      <c r="D705" s="100"/>
      <c r="E705" s="100"/>
      <c r="F705" s="100"/>
    </row>
    <row r="706" spans="2:6" x14ac:dyDescent="0.2">
      <c r="B706" s="100"/>
      <c r="C706" s="100"/>
      <c r="D706" s="100"/>
      <c r="E706" s="100"/>
      <c r="F706" s="100"/>
    </row>
    <row r="707" spans="2:6" x14ac:dyDescent="0.2">
      <c r="B707" s="100"/>
      <c r="C707" s="100"/>
      <c r="D707" s="100"/>
      <c r="E707" s="100"/>
      <c r="F707" s="100"/>
    </row>
    <row r="708" spans="2:6" x14ac:dyDescent="0.2">
      <c r="B708" s="100"/>
      <c r="C708" s="100"/>
      <c r="D708" s="100"/>
      <c r="E708" s="100"/>
      <c r="F708" s="100"/>
    </row>
    <row r="709" spans="2:6" x14ac:dyDescent="0.2">
      <c r="B709" s="100"/>
      <c r="C709" s="100"/>
      <c r="D709" s="100"/>
      <c r="E709" s="100"/>
      <c r="F709" s="100"/>
    </row>
    <row r="710" spans="2:6" x14ac:dyDescent="0.2">
      <c r="B710" s="100"/>
      <c r="C710" s="100"/>
      <c r="D710" s="100"/>
      <c r="E710" s="100"/>
      <c r="F710" s="100"/>
    </row>
    <row r="711" spans="2:6" x14ac:dyDescent="0.2">
      <c r="B711" s="100"/>
      <c r="C711" s="100"/>
      <c r="D711" s="100"/>
      <c r="E711" s="100"/>
      <c r="F711" s="100"/>
    </row>
    <row r="712" spans="2:6" x14ac:dyDescent="0.2">
      <c r="B712" s="100"/>
      <c r="C712" s="100"/>
      <c r="D712" s="100"/>
      <c r="E712" s="100"/>
      <c r="F712" s="100"/>
    </row>
    <row r="713" spans="2:6" x14ac:dyDescent="0.2">
      <c r="B713" s="100"/>
      <c r="C713" s="100"/>
      <c r="D713" s="100"/>
      <c r="E713" s="100"/>
      <c r="F713" s="100"/>
    </row>
    <row r="714" spans="2:6" x14ac:dyDescent="0.2">
      <c r="B714" s="100"/>
      <c r="C714" s="100"/>
      <c r="D714" s="100"/>
      <c r="E714" s="100"/>
      <c r="F714" s="100"/>
    </row>
    <row r="715" spans="2:6" x14ac:dyDescent="0.2">
      <c r="B715" s="100"/>
      <c r="C715" s="100"/>
      <c r="D715" s="100"/>
      <c r="E715" s="100"/>
      <c r="F715" s="100"/>
    </row>
    <row r="716" spans="2:6" x14ac:dyDescent="0.2">
      <c r="B716" s="100"/>
      <c r="C716" s="100"/>
      <c r="D716" s="100"/>
      <c r="E716" s="100"/>
      <c r="F716" s="100"/>
    </row>
    <row r="717" spans="2:6" x14ac:dyDescent="0.2">
      <c r="B717" s="100"/>
      <c r="C717" s="100"/>
      <c r="D717" s="100"/>
      <c r="E717" s="100"/>
      <c r="F717" s="100"/>
    </row>
    <row r="718" spans="2:6" x14ac:dyDescent="0.2">
      <c r="B718" s="100"/>
      <c r="C718" s="100"/>
      <c r="D718" s="100"/>
      <c r="E718" s="100"/>
      <c r="F718" s="100"/>
    </row>
    <row r="719" spans="2:6" x14ac:dyDescent="0.2">
      <c r="B719" s="100"/>
      <c r="C719" s="100"/>
      <c r="D719" s="100"/>
      <c r="E719" s="100"/>
      <c r="F719" s="100"/>
    </row>
    <row r="720" spans="2:6" x14ac:dyDescent="0.2">
      <c r="B720" s="100"/>
      <c r="C720" s="100"/>
      <c r="D720" s="100"/>
      <c r="E720" s="100"/>
      <c r="F720" s="100"/>
    </row>
    <row r="721" spans="2:6" x14ac:dyDescent="0.2">
      <c r="B721" s="100"/>
      <c r="C721" s="100"/>
      <c r="D721" s="100"/>
      <c r="E721" s="100"/>
      <c r="F721" s="100"/>
    </row>
    <row r="722" spans="2:6" x14ac:dyDescent="0.2">
      <c r="B722" s="100"/>
      <c r="C722" s="100"/>
      <c r="D722" s="100"/>
      <c r="E722" s="100"/>
      <c r="F722" s="100"/>
    </row>
    <row r="723" spans="2:6" x14ac:dyDescent="0.2">
      <c r="B723" s="100"/>
      <c r="C723" s="100"/>
      <c r="D723" s="100"/>
      <c r="E723" s="100"/>
      <c r="F723" s="100"/>
    </row>
    <row r="724" spans="2:6" x14ac:dyDescent="0.2">
      <c r="B724" s="100"/>
      <c r="C724" s="100"/>
      <c r="D724" s="100"/>
      <c r="E724" s="100"/>
      <c r="F724" s="100"/>
    </row>
    <row r="725" spans="2:6" x14ac:dyDescent="0.2">
      <c r="B725" s="100"/>
      <c r="C725" s="100"/>
      <c r="D725" s="100"/>
      <c r="E725" s="100"/>
      <c r="F725" s="100"/>
    </row>
    <row r="726" spans="2:6" x14ac:dyDescent="0.2">
      <c r="B726" s="100"/>
      <c r="C726" s="100"/>
      <c r="D726" s="100"/>
      <c r="E726" s="100"/>
      <c r="F726" s="100"/>
    </row>
    <row r="727" spans="2:6" x14ac:dyDescent="0.2">
      <c r="B727" s="100"/>
      <c r="C727" s="100"/>
      <c r="D727" s="100"/>
      <c r="E727" s="100"/>
      <c r="F727" s="100"/>
    </row>
    <row r="728" spans="2:6" x14ac:dyDescent="0.2">
      <c r="B728" s="100"/>
      <c r="C728" s="100"/>
      <c r="D728" s="100"/>
      <c r="E728" s="100"/>
      <c r="F728" s="100"/>
    </row>
    <row r="729" spans="2:6" x14ac:dyDescent="0.2">
      <c r="B729" s="100"/>
      <c r="C729" s="100"/>
      <c r="D729" s="100"/>
      <c r="E729" s="100"/>
      <c r="F729" s="100"/>
    </row>
    <row r="730" spans="2:6" x14ac:dyDescent="0.2">
      <c r="B730" s="100"/>
      <c r="C730" s="100"/>
      <c r="D730" s="100"/>
      <c r="E730" s="100"/>
      <c r="F730" s="100"/>
    </row>
    <row r="731" spans="2:6" x14ac:dyDescent="0.2">
      <c r="B731" s="100"/>
      <c r="C731" s="100"/>
      <c r="D731" s="100"/>
      <c r="E731" s="100"/>
      <c r="F731" s="100"/>
    </row>
    <row r="732" spans="2:6" x14ac:dyDescent="0.2">
      <c r="B732" s="100"/>
      <c r="C732" s="100"/>
      <c r="D732" s="100"/>
      <c r="E732" s="100"/>
      <c r="F732" s="100"/>
    </row>
    <row r="733" spans="2:6" x14ac:dyDescent="0.2">
      <c r="B733" s="100"/>
      <c r="C733" s="100"/>
      <c r="D733" s="100"/>
      <c r="E733" s="100"/>
      <c r="F733" s="100"/>
    </row>
    <row r="734" spans="2:6" x14ac:dyDescent="0.2">
      <c r="B734" s="100"/>
      <c r="C734" s="100"/>
      <c r="D734" s="100"/>
      <c r="E734" s="100"/>
      <c r="F734" s="100"/>
    </row>
    <row r="735" spans="2:6" x14ac:dyDescent="0.2">
      <c r="B735" s="100"/>
      <c r="C735" s="100"/>
      <c r="D735" s="100"/>
      <c r="E735" s="100"/>
      <c r="F735" s="100"/>
    </row>
    <row r="736" spans="2:6" x14ac:dyDescent="0.2">
      <c r="B736" s="100"/>
      <c r="C736" s="100"/>
      <c r="D736" s="100"/>
      <c r="E736" s="100"/>
      <c r="F736" s="100"/>
    </row>
    <row r="737" spans="2:6" x14ac:dyDescent="0.2">
      <c r="B737" s="100"/>
      <c r="C737" s="100"/>
      <c r="D737" s="100"/>
      <c r="E737" s="100"/>
      <c r="F737" s="100"/>
    </row>
    <row r="738" spans="2:6" x14ac:dyDescent="0.2">
      <c r="B738" s="100"/>
      <c r="C738" s="100"/>
      <c r="D738" s="100"/>
      <c r="E738" s="100"/>
      <c r="F738" s="100"/>
    </row>
    <row r="739" spans="2:6" x14ac:dyDescent="0.2">
      <c r="B739" s="100"/>
      <c r="C739" s="100"/>
      <c r="D739" s="100"/>
      <c r="E739" s="100"/>
      <c r="F739" s="100"/>
    </row>
    <row r="740" spans="2:6" x14ac:dyDescent="0.2">
      <c r="B740" s="100"/>
      <c r="C740" s="100"/>
      <c r="D740" s="100"/>
      <c r="E740" s="100"/>
      <c r="F740" s="100"/>
    </row>
    <row r="741" spans="2:6" x14ac:dyDescent="0.2">
      <c r="B741" s="100"/>
      <c r="C741" s="100"/>
      <c r="D741" s="100"/>
      <c r="E741" s="100"/>
      <c r="F741" s="100"/>
    </row>
    <row r="742" spans="2:6" x14ac:dyDescent="0.2">
      <c r="B742" s="100"/>
      <c r="C742" s="100"/>
      <c r="D742" s="100"/>
      <c r="E742" s="100"/>
      <c r="F742" s="100"/>
    </row>
    <row r="743" spans="2:6" x14ac:dyDescent="0.2">
      <c r="B743" s="100"/>
      <c r="C743" s="100"/>
      <c r="D743" s="100"/>
      <c r="E743" s="100"/>
      <c r="F743" s="100"/>
    </row>
    <row r="744" spans="2:6" x14ac:dyDescent="0.2">
      <c r="B744" s="100"/>
      <c r="C744" s="100"/>
      <c r="D744" s="100"/>
      <c r="E744" s="100"/>
      <c r="F744" s="100"/>
    </row>
    <row r="745" spans="2:6" x14ac:dyDescent="0.2">
      <c r="B745" s="100"/>
      <c r="C745" s="100"/>
      <c r="D745" s="100"/>
      <c r="E745" s="100"/>
      <c r="F745" s="100"/>
    </row>
    <row r="746" spans="2:6" x14ac:dyDescent="0.2">
      <c r="B746" s="100"/>
      <c r="C746" s="100"/>
      <c r="D746" s="100"/>
      <c r="E746" s="100"/>
      <c r="F746" s="100"/>
    </row>
    <row r="747" spans="2:6" x14ac:dyDescent="0.2">
      <c r="B747" s="100"/>
      <c r="C747" s="100"/>
      <c r="D747" s="100"/>
      <c r="E747" s="100"/>
      <c r="F747" s="100"/>
    </row>
    <row r="748" spans="2:6" x14ac:dyDescent="0.2">
      <c r="B748" s="100"/>
      <c r="C748" s="100"/>
      <c r="D748" s="100"/>
      <c r="E748" s="100"/>
      <c r="F748" s="100"/>
    </row>
    <row r="749" spans="2:6" x14ac:dyDescent="0.2">
      <c r="B749" s="100"/>
      <c r="C749" s="100"/>
      <c r="D749" s="100"/>
      <c r="E749" s="100"/>
      <c r="F749" s="100"/>
    </row>
    <row r="750" spans="2:6" x14ac:dyDescent="0.2">
      <c r="B750" s="100"/>
      <c r="C750" s="100"/>
      <c r="D750" s="100"/>
      <c r="E750" s="100"/>
      <c r="F750" s="100"/>
    </row>
    <row r="751" spans="2:6" x14ac:dyDescent="0.2">
      <c r="B751" s="100"/>
      <c r="C751" s="100"/>
      <c r="D751" s="100"/>
      <c r="E751" s="100"/>
      <c r="F751" s="100"/>
    </row>
    <row r="752" spans="2:6" x14ac:dyDescent="0.2">
      <c r="B752" s="100"/>
      <c r="C752" s="100"/>
      <c r="D752" s="100"/>
      <c r="E752" s="100"/>
      <c r="F752" s="100"/>
    </row>
    <row r="753" spans="2:6" x14ac:dyDescent="0.2">
      <c r="B753" s="100"/>
      <c r="C753" s="100"/>
      <c r="D753" s="100"/>
      <c r="E753" s="100"/>
      <c r="F753" s="100"/>
    </row>
    <row r="754" spans="2:6" x14ac:dyDescent="0.2">
      <c r="B754" s="100"/>
      <c r="C754" s="100"/>
      <c r="D754" s="100"/>
      <c r="E754" s="100"/>
      <c r="F754" s="100"/>
    </row>
    <row r="755" spans="2:6" x14ac:dyDescent="0.2">
      <c r="B755" s="100"/>
      <c r="C755" s="100"/>
      <c r="D755" s="100"/>
      <c r="E755" s="100"/>
      <c r="F755" s="100"/>
    </row>
    <row r="756" spans="2:6" x14ac:dyDescent="0.2">
      <c r="B756" s="100"/>
      <c r="C756" s="100"/>
      <c r="D756" s="100"/>
      <c r="E756" s="100"/>
      <c r="F756" s="100"/>
    </row>
    <row r="757" spans="2:6" x14ac:dyDescent="0.2">
      <c r="B757" s="100"/>
      <c r="C757" s="100"/>
      <c r="D757" s="100"/>
      <c r="E757" s="100"/>
      <c r="F757" s="100"/>
    </row>
    <row r="758" spans="2:6" x14ac:dyDescent="0.2">
      <c r="B758" s="100"/>
      <c r="C758" s="100"/>
      <c r="D758" s="100"/>
      <c r="E758" s="100"/>
      <c r="F758" s="100"/>
    </row>
    <row r="759" spans="2:6" x14ac:dyDescent="0.2">
      <c r="B759" s="100"/>
      <c r="C759" s="100"/>
      <c r="D759" s="100"/>
      <c r="E759" s="100"/>
      <c r="F759" s="100"/>
    </row>
    <row r="760" spans="2:6" x14ac:dyDescent="0.2">
      <c r="B760" s="100"/>
      <c r="C760" s="100"/>
      <c r="D760" s="100"/>
      <c r="E760" s="100"/>
      <c r="F760" s="100"/>
    </row>
    <row r="761" spans="2:6" x14ac:dyDescent="0.2">
      <c r="B761" s="100"/>
      <c r="C761" s="100"/>
      <c r="D761" s="100"/>
      <c r="E761" s="100"/>
      <c r="F761" s="100"/>
    </row>
    <row r="762" spans="2:6" x14ac:dyDescent="0.2">
      <c r="B762" s="100"/>
      <c r="C762" s="100"/>
      <c r="D762" s="100"/>
      <c r="E762" s="100"/>
      <c r="F762" s="100"/>
    </row>
    <row r="763" spans="2:6" x14ac:dyDescent="0.2">
      <c r="B763" s="100"/>
      <c r="C763" s="100"/>
      <c r="D763" s="100"/>
      <c r="E763" s="100"/>
      <c r="F763" s="100"/>
    </row>
    <row r="764" spans="2:6" x14ac:dyDescent="0.2">
      <c r="B764" s="100"/>
      <c r="C764" s="100"/>
      <c r="D764" s="100"/>
      <c r="E764" s="100"/>
      <c r="F764" s="100"/>
    </row>
    <row r="765" spans="2:6" x14ac:dyDescent="0.2">
      <c r="B765" s="100"/>
      <c r="C765" s="100"/>
      <c r="D765" s="100"/>
      <c r="E765" s="100"/>
      <c r="F765" s="100"/>
    </row>
    <row r="766" spans="2:6" x14ac:dyDescent="0.2">
      <c r="B766" s="100"/>
      <c r="C766" s="100"/>
      <c r="D766" s="100"/>
      <c r="E766" s="100"/>
      <c r="F766" s="100"/>
    </row>
    <row r="767" spans="2:6" x14ac:dyDescent="0.2">
      <c r="B767" s="100"/>
      <c r="C767" s="100"/>
      <c r="D767" s="100"/>
      <c r="E767" s="100"/>
      <c r="F767" s="100"/>
    </row>
    <row r="768" spans="2:6" x14ac:dyDescent="0.2">
      <c r="B768" s="100"/>
      <c r="C768" s="100"/>
      <c r="D768" s="100"/>
      <c r="E768" s="100"/>
      <c r="F768" s="100"/>
    </row>
    <row r="769" spans="2:6" x14ac:dyDescent="0.2">
      <c r="B769" s="100"/>
      <c r="C769" s="100"/>
      <c r="D769" s="100"/>
      <c r="E769" s="100"/>
      <c r="F769" s="100"/>
    </row>
    <row r="770" spans="2:6" x14ac:dyDescent="0.2">
      <c r="B770" s="100"/>
      <c r="C770" s="100"/>
      <c r="D770" s="100"/>
      <c r="E770" s="100"/>
      <c r="F770" s="100"/>
    </row>
    <row r="771" spans="2:6" x14ac:dyDescent="0.2">
      <c r="B771" s="100"/>
      <c r="C771" s="100"/>
      <c r="D771" s="100"/>
      <c r="E771" s="100"/>
      <c r="F771" s="100"/>
    </row>
    <row r="772" spans="2:6" x14ac:dyDescent="0.2">
      <c r="B772" s="100"/>
      <c r="C772" s="100"/>
      <c r="D772" s="100"/>
      <c r="E772" s="100"/>
      <c r="F772" s="100"/>
    </row>
    <row r="773" spans="2:6" x14ac:dyDescent="0.2">
      <c r="B773" s="100"/>
      <c r="C773" s="100"/>
      <c r="D773" s="100"/>
      <c r="E773" s="100"/>
      <c r="F773" s="100"/>
    </row>
    <row r="774" spans="2:6" x14ac:dyDescent="0.2">
      <c r="B774" s="100"/>
      <c r="C774" s="100"/>
      <c r="D774" s="100"/>
      <c r="E774" s="100"/>
      <c r="F774" s="100"/>
    </row>
    <row r="775" spans="2:6" x14ac:dyDescent="0.2">
      <c r="B775" s="100"/>
      <c r="C775" s="100"/>
      <c r="D775" s="100"/>
      <c r="E775" s="100"/>
      <c r="F775" s="100"/>
    </row>
    <row r="776" spans="2:6" x14ac:dyDescent="0.2">
      <c r="B776" s="100"/>
      <c r="C776" s="100"/>
      <c r="D776" s="100"/>
      <c r="E776" s="100"/>
      <c r="F776" s="100"/>
    </row>
    <row r="777" spans="2:6" x14ac:dyDescent="0.2">
      <c r="B777" s="100"/>
      <c r="C777" s="100"/>
      <c r="D777" s="100"/>
      <c r="E777" s="100"/>
      <c r="F777" s="100"/>
    </row>
    <row r="778" spans="2:6" x14ac:dyDescent="0.2">
      <c r="B778" s="100"/>
      <c r="C778" s="100"/>
      <c r="D778" s="100"/>
      <c r="E778" s="100"/>
      <c r="F778" s="100"/>
    </row>
    <row r="779" spans="2:6" x14ac:dyDescent="0.2">
      <c r="B779" s="100"/>
      <c r="C779" s="100"/>
      <c r="D779" s="100"/>
      <c r="E779" s="100"/>
      <c r="F779" s="100"/>
    </row>
    <row r="780" spans="2:6" x14ac:dyDescent="0.2">
      <c r="B780" s="100"/>
      <c r="C780" s="100"/>
      <c r="D780" s="100"/>
      <c r="E780" s="100"/>
      <c r="F780" s="100"/>
    </row>
    <row r="781" spans="2:6" x14ac:dyDescent="0.2">
      <c r="B781" s="100"/>
      <c r="C781" s="100"/>
      <c r="D781" s="100"/>
      <c r="E781" s="100"/>
      <c r="F781" s="100"/>
    </row>
    <row r="782" spans="2:6" x14ac:dyDescent="0.2">
      <c r="B782" s="100"/>
      <c r="C782" s="100"/>
      <c r="D782" s="100"/>
      <c r="E782" s="100"/>
      <c r="F782" s="100"/>
    </row>
    <row r="783" spans="2:6" x14ac:dyDescent="0.2">
      <c r="B783" s="100"/>
      <c r="C783" s="100"/>
      <c r="D783" s="100"/>
      <c r="E783" s="100"/>
      <c r="F783" s="100"/>
    </row>
    <row r="784" spans="2:6" x14ac:dyDescent="0.2">
      <c r="B784" s="100"/>
      <c r="C784" s="100"/>
      <c r="D784" s="100"/>
      <c r="E784" s="100"/>
      <c r="F784" s="100"/>
    </row>
    <row r="785" spans="2:6" x14ac:dyDescent="0.2">
      <c r="B785" s="100"/>
      <c r="C785" s="100"/>
      <c r="D785" s="100"/>
      <c r="E785" s="100"/>
      <c r="F785" s="100"/>
    </row>
    <row r="786" spans="2:6" x14ac:dyDescent="0.2">
      <c r="B786" s="100"/>
      <c r="C786" s="100"/>
      <c r="D786" s="100"/>
      <c r="E786" s="100"/>
      <c r="F786" s="100"/>
    </row>
    <row r="787" spans="2:6" x14ac:dyDescent="0.2">
      <c r="B787" s="100"/>
      <c r="C787" s="100"/>
      <c r="D787" s="100"/>
      <c r="E787" s="100"/>
      <c r="F787" s="100"/>
    </row>
    <row r="788" spans="2:6" x14ac:dyDescent="0.2">
      <c r="B788" s="100"/>
      <c r="C788" s="100"/>
      <c r="D788" s="100"/>
      <c r="E788" s="100"/>
      <c r="F788" s="100"/>
    </row>
    <row r="789" spans="2:6" x14ac:dyDescent="0.2">
      <c r="B789" s="100"/>
      <c r="C789" s="100"/>
      <c r="D789" s="100"/>
      <c r="E789" s="100"/>
      <c r="F789" s="100"/>
    </row>
    <row r="790" spans="2:6" x14ac:dyDescent="0.2">
      <c r="B790" s="100"/>
      <c r="C790" s="100"/>
      <c r="D790" s="100"/>
      <c r="E790" s="100"/>
      <c r="F790" s="100"/>
    </row>
    <row r="791" spans="2:6" x14ac:dyDescent="0.2">
      <c r="B791" s="100"/>
      <c r="C791" s="100"/>
      <c r="D791" s="100"/>
      <c r="E791" s="100"/>
      <c r="F791" s="100"/>
    </row>
    <row r="792" spans="2:6" x14ac:dyDescent="0.2">
      <c r="B792" s="100"/>
      <c r="C792" s="100"/>
      <c r="D792" s="100"/>
      <c r="E792" s="100"/>
      <c r="F792" s="100"/>
    </row>
    <row r="793" spans="2:6" x14ac:dyDescent="0.2">
      <c r="B793" s="100"/>
      <c r="C793" s="100"/>
      <c r="D793" s="100"/>
      <c r="E793" s="100"/>
      <c r="F793" s="100"/>
    </row>
    <row r="794" spans="2:6" x14ac:dyDescent="0.2">
      <c r="B794" s="100"/>
      <c r="C794" s="100"/>
      <c r="D794" s="100"/>
      <c r="E794" s="100"/>
      <c r="F794" s="100"/>
    </row>
    <row r="795" spans="2:6" x14ac:dyDescent="0.2">
      <c r="B795" s="100"/>
      <c r="C795" s="100"/>
      <c r="D795" s="100"/>
      <c r="E795" s="100"/>
      <c r="F795" s="100"/>
    </row>
    <row r="796" spans="2:6" x14ac:dyDescent="0.2">
      <c r="B796" s="100"/>
      <c r="C796" s="100"/>
      <c r="D796" s="100"/>
      <c r="E796" s="100"/>
      <c r="F796" s="100"/>
    </row>
    <row r="797" spans="2:6" x14ac:dyDescent="0.2">
      <c r="B797" s="100"/>
      <c r="C797" s="100"/>
      <c r="D797" s="100"/>
      <c r="E797" s="100"/>
      <c r="F797" s="100"/>
    </row>
    <row r="798" spans="2:6" x14ac:dyDescent="0.2">
      <c r="B798" s="100"/>
      <c r="C798" s="100"/>
      <c r="D798" s="100"/>
      <c r="E798" s="100"/>
      <c r="F798" s="100"/>
    </row>
    <row r="799" spans="2:6" x14ac:dyDescent="0.2">
      <c r="B799" s="100"/>
      <c r="C799" s="100"/>
      <c r="D799" s="100"/>
      <c r="E799" s="100"/>
      <c r="F799" s="100"/>
    </row>
    <row r="800" spans="2:6" x14ac:dyDescent="0.2">
      <c r="B800" s="100"/>
      <c r="C800" s="100"/>
      <c r="D800" s="100"/>
      <c r="E800" s="100"/>
      <c r="F800" s="100"/>
    </row>
    <row r="801" spans="2:6" x14ac:dyDescent="0.2">
      <c r="B801" s="100"/>
      <c r="C801" s="100"/>
      <c r="D801" s="100"/>
      <c r="E801" s="100"/>
      <c r="F801" s="100"/>
    </row>
    <row r="802" spans="2:6" x14ac:dyDescent="0.2">
      <c r="B802" s="100"/>
      <c r="C802" s="100"/>
      <c r="D802" s="100"/>
      <c r="E802" s="100"/>
      <c r="F802" s="100"/>
    </row>
    <row r="803" spans="2:6" x14ac:dyDescent="0.2">
      <c r="B803" s="100"/>
      <c r="C803" s="100"/>
      <c r="D803" s="100"/>
      <c r="E803" s="100"/>
      <c r="F803" s="100"/>
    </row>
    <row r="804" spans="2:6" x14ac:dyDescent="0.2">
      <c r="B804" s="100"/>
      <c r="C804" s="100"/>
      <c r="D804" s="100"/>
      <c r="E804" s="100"/>
      <c r="F804" s="100"/>
    </row>
    <row r="805" spans="2:6" x14ac:dyDescent="0.2">
      <c r="B805" s="100"/>
      <c r="C805" s="100"/>
      <c r="D805" s="100"/>
      <c r="E805" s="100"/>
      <c r="F805" s="100"/>
    </row>
    <row r="806" spans="2:6" x14ac:dyDescent="0.2">
      <c r="B806" s="100"/>
      <c r="C806" s="100"/>
      <c r="D806" s="100"/>
      <c r="E806" s="100"/>
      <c r="F806" s="100"/>
    </row>
    <row r="807" spans="2:6" x14ac:dyDescent="0.2">
      <c r="B807" s="100"/>
      <c r="C807" s="100"/>
      <c r="D807" s="100"/>
      <c r="E807" s="100"/>
      <c r="F807" s="100"/>
    </row>
    <row r="808" spans="2:6" x14ac:dyDescent="0.2">
      <c r="B808" s="100"/>
      <c r="C808" s="100"/>
      <c r="D808" s="100"/>
      <c r="E808" s="100"/>
      <c r="F808" s="100"/>
    </row>
    <row r="809" spans="2:6" x14ac:dyDescent="0.2">
      <c r="B809" s="100"/>
      <c r="C809" s="100"/>
      <c r="D809" s="100"/>
      <c r="E809" s="100"/>
      <c r="F809" s="100"/>
    </row>
    <row r="810" spans="2:6" x14ac:dyDescent="0.2">
      <c r="B810" s="100"/>
      <c r="C810" s="100"/>
      <c r="D810" s="100"/>
      <c r="E810" s="100"/>
      <c r="F810" s="100"/>
    </row>
    <row r="811" spans="2:6" x14ac:dyDescent="0.2">
      <c r="B811" s="100"/>
      <c r="C811" s="100"/>
      <c r="D811" s="100"/>
      <c r="E811" s="100"/>
      <c r="F811" s="100"/>
    </row>
    <row r="812" spans="2:6" x14ac:dyDescent="0.2">
      <c r="B812" s="100"/>
      <c r="C812" s="100"/>
      <c r="D812" s="100"/>
      <c r="E812" s="100"/>
      <c r="F812" s="100"/>
    </row>
    <row r="813" spans="2:6" x14ac:dyDescent="0.2">
      <c r="B813" s="100"/>
      <c r="C813" s="100"/>
      <c r="D813" s="100"/>
      <c r="E813" s="100"/>
      <c r="F813" s="100"/>
    </row>
    <row r="814" spans="2:6" x14ac:dyDescent="0.2">
      <c r="B814" s="100"/>
      <c r="C814" s="100"/>
      <c r="D814" s="100"/>
      <c r="E814" s="100"/>
      <c r="F814" s="100"/>
    </row>
    <row r="815" spans="2:6" x14ac:dyDescent="0.2">
      <c r="B815" s="100"/>
      <c r="C815" s="100"/>
      <c r="D815" s="100"/>
      <c r="E815" s="100"/>
      <c r="F815" s="100"/>
    </row>
    <row r="816" spans="2:6" x14ac:dyDescent="0.2">
      <c r="B816" s="100"/>
      <c r="C816" s="100"/>
      <c r="D816" s="100"/>
      <c r="E816" s="100"/>
      <c r="F816" s="100"/>
    </row>
    <row r="817" spans="2:6" x14ac:dyDescent="0.2">
      <c r="B817" s="100"/>
      <c r="C817" s="100"/>
      <c r="D817" s="100"/>
      <c r="E817" s="100"/>
      <c r="F817" s="100"/>
    </row>
    <row r="818" spans="2:6" x14ac:dyDescent="0.2">
      <c r="B818" s="100"/>
      <c r="C818" s="100"/>
      <c r="D818" s="100"/>
      <c r="E818" s="100"/>
      <c r="F818" s="100"/>
    </row>
    <row r="819" spans="2:6" x14ac:dyDescent="0.2">
      <c r="B819" s="100"/>
      <c r="C819" s="100"/>
      <c r="D819" s="100"/>
      <c r="E819" s="100"/>
      <c r="F819" s="100"/>
    </row>
    <row r="820" spans="2:6" x14ac:dyDescent="0.2">
      <c r="B820" s="100"/>
      <c r="C820" s="100"/>
      <c r="D820" s="100"/>
      <c r="E820" s="100"/>
      <c r="F820" s="100"/>
    </row>
    <row r="821" spans="2:6" x14ac:dyDescent="0.2">
      <c r="B821" s="100"/>
      <c r="C821" s="100"/>
      <c r="D821" s="100"/>
      <c r="E821" s="100"/>
      <c r="F821" s="100"/>
    </row>
    <row r="822" spans="2:6" x14ac:dyDescent="0.2">
      <c r="B822" s="100"/>
      <c r="C822" s="100"/>
      <c r="D822" s="100"/>
      <c r="E822" s="100"/>
      <c r="F822" s="100"/>
    </row>
    <row r="823" spans="2:6" x14ac:dyDescent="0.2">
      <c r="B823" s="100"/>
      <c r="C823" s="100"/>
      <c r="D823" s="100"/>
      <c r="E823" s="100"/>
      <c r="F823" s="100"/>
    </row>
    <row r="824" spans="2:6" x14ac:dyDescent="0.2">
      <c r="B824" s="100"/>
      <c r="C824" s="100"/>
      <c r="D824" s="100"/>
      <c r="E824" s="100"/>
      <c r="F824" s="100"/>
    </row>
    <row r="825" spans="2:6" x14ac:dyDescent="0.2">
      <c r="B825" s="100"/>
      <c r="C825" s="100"/>
      <c r="D825" s="100"/>
      <c r="E825" s="100"/>
      <c r="F825" s="100"/>
    </row>
    <row r="826" spans="2:6" x14ac:dyDescent="0.2">
      <c r="B826" s="100"/>
      <c r="C826" s="100"/>
      <c r="D826" s="100"/>
      <c r="E826" s="100"/>
      <c r="F826" s="100"/>
    </row>
    <row r="827" spans="2:6" x14ac:dyDescent="0.2">
      <c r="B827" s="100"/>
      <c r="C827" s="100"/>
      <c r="D827" s="100"/>
      <c r="E827" s="100"/>
      <c r="F827" s="100"/>
    </row>
    <row r="828" spans="2:6" x14ac:dyDescent="0.2">
      <c r="B828" s="100"/>
      <c r="C828" s="100"/>
      <c r="D828" s="100"/>
      <c r="E828" s="100"/>
      <c r="F828" s="100"/>
    </row>
    <row r="829" spans="2:6" x14ac:dyDescent="0.2">
      <c r="B829" s="100"/>
      <c r="C829" s="100"/>
      <c r="D829" s="100"/>
      <c r="E829" s="100"/>
      <c r="F829" s="100"/>
    </row>
    <row r="830" spans="2:6" x14ac:dyDescent="0.2">
      <c r="B830" s="100"/>
      <c r="C830" s="100"/>
      <c r="D830" s="100"/>
      <c r="E830" s="100"/>
      <c r="F830" s="100"/>
    </row>
    <row r="831" spans="2:6" x14ac:dyDescent="0.2">
      <c r="B831" s="100"/>
      <c r="C831" s="100"/>
      <c r="D831" s="100"/>
      <c r="E831" s="100"/>
      <c r="F831" s="100"/>
    </row>
    <row r="832" spans="2:6" x14ac:dyDescent="0.2">
      <c r="B832" s="100"/>
      <c r="C832" s="100"/>
      <c r="D832" s="100"/>
      <c r="E832" s="100"/>
      <c r="F832" s="100"/>
    </row>
    <row r="833" spans="2:6" x14ac:dyDescent="0.2">
      <c r="B833" s="100"/>
      <c r="C833" s="100"/>
      <c r="D833" s="100"/>
      <c r="E833" s="100"/>
      <c r="F833" s="100"/>
    </row>
    <row r="834" spans="2:6" x14ac:dyDescent="0.2">
      <c r="B834" s="100"/>
      <c r="C834" s="100"/>
      <c r="D834" s="100"/>
      <c r="E834" s="100"/>
      <c r="F834" s="100"/>
    </row>
    <row r="835" spans="2:6" x14ac:dyDescent="0.2">
      <c r="B835" s="100"/>
      <c r="C835" s="100"/>
      <c r="D835" s="100"/>
      <c r="E835" s="100"/>
      <c r="F835" s="100"/>
    </row>
    <row r="836" spans="2:6" x14ac:dyDescent="0.2">
      <c r="B836" s="100"/>
      <c r="C836" s="100"/>
      <c r="D836" s="100"/>
      <c r="E836" s="100"/>
      <c r="F836" s="100"/>
    </row>
    <row r="837" spans="2:6" x14ac:dyDescent="0.2">
      <c r="B837" s="100"/>
      <c r="C837" s="100"/>
      <c r="D837" s="100"/>
      <c r="E837" s="100"/>
      <c r="F837" s="100"/>
    </row>
    <row r="838" spans="2:6" x14ac:dyDescent="0.2">
      <c r="B838" s="100"/>
      <c r="C838" s="100"/>
      <c r="D838" s="100"/>
      <c r="E838" s="100"/>
      <c r="F838" s="100"/>
    </row>
    <row r="839" spans="2:6" x14ac:dyDescent="0.2">
      <c r="B839" s="100"/>
      <c r="C839" s="100"/>
      <c r="D839" s="100"/>
      <c r="E839" s="100"/>
      <c r="F839" s="100"/>
    </row>
    <row r="840" spans="2:6" x14ac:dyDescent="0.2">
      <c r="B840" s="100"/>
      <c r="C840" s="100"/>
      <c r="D840" s="100"/>
      <c r="E840" s="100"/>
      <c r="F840" s="100"/>
    </row>
    <row r="841" spans="2:6" x14ac:dyDescent="0.2">
      <c r="B841" s="100"/>
      <c r="C841" s="100"/>
      <c r="D841" s="100"/>
      <c r="E841" s="100"/>
      <c r="F841" s="100"/>
    </row>
    <row r="842" spans="2:6" x14ac:dyDescent="0.2">
      <c r="B842" s="100"/>
      <c r="C842" s="100"/>
      <c r="D842" s="100"/>
      <c r="E842" s="100"/>
      <c r="F842" s="100"/>
    </row>
    <row r="843" spans="2:6" x14ac:dyDescent="0.2">
      <c r="B843" s="100"/>
      <c r="C843" s="100"/>
      <c r="D843" s="100"/>
      <c r="E843" s="100"/>
      <c r="F843" s="100"/>
    </row>
    <row r="844" spans="2:6" x14ac:dyDescent="0.2">
      <c r="B844" s="100"/>
      <c r="C844" s="100"/>
      <c r="D844" s="100"/>
      <c r="E844" s="100"/>
      <c r="F844" s="100"/>
    </row>
    <row r="845" spans="2:6" x14ac:dyDescent="0.2">
      <c r="B845" s="100"/>
      <c r="C845" s="100"/>
      <c r="D845" s="100"/>
      <c r="E845" s="100"/>
      <c r="F845" s="100"/>
    </row>
    <row r="846" spans="2:6" x14ac:dyDescent="0.2">
      <c r="B846" s="100"/>
      <c r="C846" s="100"/>
      <c r="D846" s="100"/>
      <c r="E846" s="100"/>
      <c r="F846" s="100"/>
    </row>
    <row r="847" spans="2:6" x14ac:dyDescent="0.2">
      <c r="B847" s="100"/>
      <c r="C847" s="100"/>
      <c r="D847" s="100"/>
      <c r="E847" s="100"/>
      <c r="F847" s="100"/>
    </row>
    <row r="848" spans="2:6" x14ac:dyDescent="0.2">
      <c r="B848" s="100"/>
      <c r="C848" s="100"/>
      <c r="D848" s="100"/>
      <c r="E848" s="100"/>
      <c r="F848" s="100"/>
    </row>
    <row r="849" spans="2:6" x14ac:dyDescent="0.2">
      <c r="B849" s="100"/>
      <c r="C849" s="100"/>
      <c r="D849" s="100"/>
      <c r="E849" s="100"/>
      <c r="F849" s="100"/>
    </row>
    <row r="850" spans="2:6" x14ac:dyDescent="0.2">
      <c r="B850" s="100"/>
      <c r="C850" s="100"/>
      <c r="D850" s="100"/>
      <c r="E850" s="100"/>
      <c r="F850" s="100"/>
    </row>
    <row r="851" spans="2:6" x14ac:dyDescent="0.2">
      <c r="B851" s="100"/>
      <c r="C851" s="100"/>
      <c r="D851" s="100"/>
      <c r="E851" s="100"/>
      <c r="F851" s="100"/>
    </row>
    <row r="852" spans="2:6" x14ac:dyDescent="0.2">
      <c r="B852" s="100"/>
      <c r="C852" s="100"/>
      <c r="D852" s="100"/>
      <c r="E852" s="100"/>
      <c r="F852" s="100"/>
    </row>
    <row r="853" spans="2:6" x14ac:dyDescent="0.2">
      <c r="B853" s="100"/>
      <c r="C853" s="100"/>
      <c r="D853" s="100"/>
      <c r="E853" s="100"/>
      <c r="F853" s="100"/>
    </row>
    <row r="854" spans="2:6" x14ac:dyDescent="0.2">
      <c r="B854" s="100"/>
      <c r="C854" s="100"/>
      <c r="D854" s="100"/>
      <c r="E854" s="100"/>
      <c r="F854" s="100"/>
    </row>
    <row r="855" spans="2:6" x14ac:dyDescent="0.2">
      <c r="B855" s="100"/>
      <c r="C855" s="100"/>
      <c r="D855" s="100"/>
      <c r="E855" s="100"/>
      <c r="F855" s="100"/>
    </row>
    <row r="856" spans="2:6" x14ac:dyDescent="0.2">
      <c r="B856" s="100"/>
      <c r="C856" s="100"/>
      <c r="D856" s="100"/>
      <c r="E856" s="100"/>
      <c r="F856" s="100"/>
    </row>
    <row r="857" spans="2:6" x14ac:dyDescent="0.2">
      <c r="B857" s="100"/>
      <c r="C857" s="100"/>
      <c r="D857" s="100"/>
      <c r="E857" s="100"/>
      <c r="F857" s="100"/>
    </row>
    <row r="858" spans="2:6" x14ac:dyDescent="0.2">
      <c r="B858" s="100"/>
      <c r="C858" s="100"/>
      <c r="D858" s="100"/>
      <c r="E858" s="100"/>
      <c r="F858" s="100"/>
    </row>
    <row r="859" spans="2:6" x14ac:dyDescent="0.2">
      <c r="B859" s="100"/>
      <c r="C859" s="100"/>
      <c r="D859" s="100"/>
      <c r="E859" s="100"/>
      <c r="F859" s="100"/>
    </row>
    <row r="860" spans="2:6" x14ac:dyDescent="0.2">
      <c r="B860" s="100"/>
      <c r="C860" s="100"/>
      <c r="D860" s="100"/>
      <c r="E860" s="100"/>
      <c r="F860" s="100"/>
    </row>
    <row r="861" spans="2:6" x14ac:dyDescent="0.2">
      <c r="B861" s="100"/>
      <c r="C861" s="100"/>
      <c r="D861" s="100"/>
      <c r="E861" s="100"/>
      <c r="F861" s="100"/>
    </row>
    <row r="862" spans="2:6" x14ac:dyDescent="0.2">
      <c r="B862" s="100"/>
      <c r="C862" s="100"/>
      <c r="D862" s="100"/>
      <c r="E862" s="100"/>
      <c r="F862" s="100"/>
    </row>
    <row r="863" spans="2:6" x14ac:dyDescent="0.2">
      <c r="B863" s="100"/>
      <c r="C863" s="100"/>
      <c r="D863" s="100"/>
      <c r="E863" s="100"/>
      <c r="F863" s="100"/>
    </row>
    <row r="864" spans="2:6" x14ac:dyDescent="0.2">
      <c r="B864" s="100"/>
      <c r="C864" s="100"/>
      <c r="D864" s="100"/>
      <c r="E864" s="100"/>
      <c r="F864" s="100"/>
    </row>
    <row r="865" spans="2:6" x14ac:dyDescent="0.2">
      <c r="B865" s="100"/>
      <c r="C865" s="100"/>
      <c r="D865" s="100"/>
      <c r="E865" s="100"/>
      <c r="F865" s="100"/>
    </row>
    <row r="866" spans="2:6" x14ac:dyDescent="0.2">
      <c r="B866" s="100"/>
      <c r="C866" s="100"/>
      <c r="D866" s="100"/>
      <c r="E866" s="100"/>
      <c r="F866" s="100"/>
    </row>
    <row r="867" spans="2:6" x14ac:dyDescent="0.2">
      <c r="B867" s="100"/>
      <c r="C867" s="100"/>
      <c r="D867" s="100"/>
      <c r="E867" s="100"/>
      <c r="F867" s="100"/>
    </row>
    <row r="868" spans="2:6" x14ac:dyDescent="0.2">
      <c r="B868" s="100"/>
      <c r="C868" s="100"/>
      <c r="D868" s="100"/>
      <c r="E868" s="100"/>
      <c r="F868" s="100"/>
    </row>
    <row r="869" spans="2:6" x14ac:dyDescent="0.2">
      <c r="B869" s="100"/>
      <c r="C869" s="100"/>
      <c r="D869" s="100"/>
      <c r="E869" s="100"/>
      <c r="F869" s="100"/>
    </row>
    <row r="870" spans="2:6" x14ac:dyDescent="0.2">
      <c r="B870" s="100"/>
      <c r="C870" s="100"/>
      <c r="D870" s="100"/>
      <c r="E870" s="100"/>
      <c r="F870" s="100"/>
    </row>
    <row r="871" spans="2:6" x14ac:dyDescent="0.2">
      <c r="B871" s="100"/>
      <c r="C871" s="100"/>
      <c r="D871" s="100"/>
      <c r="E871" s="100"/>
      <c r="F871" s="100"/>
    </row>
    <row r="872" spans="2:6" x14ac:dyDescent="0.2">
      <c r="B872" s="100"/>
      <c r="C872" s="100"/>
      <c r="D872" s="100"/>
      <c r="E872" s="100"/>
      <c r="F872" s="100"/>
    </row>
    <row r="873" spans="2:6" x14ac:dyDescent="0.2">
      <c r="B873" s="100"/>
      <c r="C873" s="100"/>
      <c r="D873" s="100"/>
      <c r="E873" s="100"/>
      <c r="F873" s="100"/>
    </row>
    <row r="874" spans="2:6" x14ac:dyDescent="0.2">
      <c r="B874" s="100"/>
      <c r="C874" s="100"/>
      <c r="D874" s="100"/>
      <c r="E874" s="100"/>
      <c r="F874" s="100"/>
    </row>
    <row r="875" spans="2:6" x14ac:dyDescent="0.2">
      <c r="B875" s="100"/>
      <c r="C875" s="100"/>
      <c r="D875" s="100"/>
      <c r="E875" s="100"/>
      <c r="F875" s="100"/>
    </row>
    <row r="876" spans="2:6" x14ac:dyDescent="0.2">
      <c r="B876" s="100"/>
      <c r="C876" s="100"/>
      <c r="D876" s="100"/>
      <c r="E876" s="100"/>
      <c r="F876" s="100"/>
    </row>
    <row r="877" spans="2:6" x14ac:dyDescent="0.2">
      <c r="B877" s="100"/>
      <c r="C877" s="100"/>
      <c r="D877" s="100"/>
      <c r="E877" s="100"/>
      <c r="F877" s="100"/>
    </row>
    <row r="878" spans="2:6" x14ac:dyDescent="0.2">
      <c r="B878" s="100"/>
      <c r="C878" s="100"/>
      <c r="D878" s="100"/>
      <c r="E878" s="100"/>
      <c r="F878" s="100"/>
    </row>
    <row r="879" spans="2:6" x14ac:dyDescent="0.2">
      <c r="B879" s="100"/>
      <c r="C879" s="100"/>
      <c r="D879" s="100"/>
      <c r="E879" s="100"/>
      <c r="F879" s="100"/>
    </row>
    <row r="880" spans="2:6" x14ac:dyDescent="0.2">
      <c r="B880" s="100"/>
      <c r="C880" s="100"/>
      <c r="D880" s="100"/>
      <c r="E880" s="100"/>
      <c r="F880" s="100"/>
    </row>
    <row r="881" spans="2:6" x14ac:dyDescent="0.2">
      <c r="B881" s="100"/>
      <c r="C881" s="100"/>
      <c r="D881" s="100"/>
      <c r="E881" s="100"/>
      <c r="F881" s="100"/>
    </row>
    <row r="882" spans="2:6" x14ac:dyDescent="0.2">
      <c r="B882" s="100"/>
      <c r="C882" s="100"/>
      <c r="D882" s="100"/>
      <c r="E882" s="100"/>
      <c r="F882" s="100"/>
    </row>
    <row r="883" spans="2:6" x14ac:dyDescent="0.2">
      <c r="B883" s="100"/>
      <c r="C883" s="100"/>
      <c r="D883" s="100"/>
      <c r="E883" s="100"/>
      <c r="F883" s="100"/>
    </row>
    <row r="884" spans="2:6" x14ac:dyDescent="0.2">
      <c r="B884" s="100"/>
      <c r="C884" s="100"/>
      <c r="D884" s="100"/>
      <c r="E884" s="100"/>
      <c r="F884" s="100"/>
    </row>
    <row r="885" spans="2:6" x14ac:dyDescent="0.2">
      <c r="B885" s="100"/>
      <c r="C885" s="100"/>
      <c r="D885" s="100"/>
      <c r="E885" s="100"/>
      <c r="F885" s="100"/>
    </row>
    <row r="886" spans="2:6" x14ac:dyDescent="0.2">
      <c r="B886" s="100"/>
      <c r="C886" s="100"/>
      <c r="D886" s="100"/>
      <c r="E886" s="100"/>
      <c r="F886" s="100"/>
    </row>
    <row r="887" spans="2:6" x14ac:dyDescent="0.2">
      <c r="B887" s="100"/>
      <c r="C887" s="100"/>
      <c r="D887" s="100"/>
      <c r="E887" s="100"/>
      <c r="F887" s="100"/>
    </row>
    <row r="888" spans="2:6" x14ac:dyDescent="0.2">
      <c r="B888" s="100"/>
      <c r="C888" s="100"/>
      <c r="D888" s="100"/>
      <c r="E888" s="100"/>
      <c r="F888" s="100"/>
    </row>
    <row r="889" spans="2:6" x14ac:dyDescent="0.2">
      <c r="B889" s="100"/>
      <c r="C889" s="100"/>
      <c r="D889" s="100"/>
      <c r="E889" s="100"/>
      <c r="F889" s="100"/>
    </row>
    <row r="890" spans="2:6" x14ac:dyDescent="0.2">
      <c r="B890" s="100"/>
      <c r="C890" s="100"/>
      <c r="D890" s="100"/>
      <c r="E890" s="100"/>
      <c r="F890" s="100"/>
    </row>
    <row r="891" spans="2:6" x14ac:dyDescent="0.2">
      <c r="B891" s="100"/>
      <c r="C891" s="100"/>
      <c r="D891" s="100"/>
      <c r="E891" s="100"/>
      <c r="F891" s="100"/>
    </row>
    <row r="892" spans="2:6" x14ac:dyDescent="0.2">
      <c r="B892" s="100"/>
      <c r="C892" s="100"/>
      <c r="D892" s="100"/>
      <c r="E892" s="100"/>
      <c r="F892" s="100"/>
    </row>
    <row r="893" spans="2:6" x14ac:dyDescent="0.2">
      <c r="B893" s="100"/>
      <c r="C893" s="100"/>
      <c r="D893" s="100"/>
      <c r="E893" s="100"/>
      <c r="F893" s="100"/>
    </row>
    <row r="894" spans="2:6" x14ac:dyDescent="0.2">
      <c r="B894" s="100"/>
      <c r="C894" s="100"/>
      <c r="D894" s="100"/>
      <c r="E894" s="100"/>
      <c r="F894" s="100"/>
    </row>
    <row r="895" spans="2:6" x14ac:dyDescent="0.2">
      <c r="B895" s="100"/>
      <c r="C895" s="100"/>
      <c r="D895" s="100"/>
      <c r="E895" s="100"/>
      <c r="F895" s="100"/>
    </row>
    <row r="896" spans="2:6" x14ac:dyDescent="0.2">
      <c r="B896" s="100"/>
      <c r="C896" s="100"/>
      <c r="D896" s="100"/>
      <c r="E896" s="100"/>
      <c r="F896" s="100"/>
    </row>
    <row r="897" spans="2:6" x14ac:dyDescent="0.2">
      <c r="B897" s="100"/>
      <c r="C897" s="100"/>
      <c r="D897" s="100"/>
      <c r="E897" s="100"/>
      <c r="F897" s="100"/>
    </row>
    <row r="898" spans="2:6" x14ac:dyDescent="0.2">
      <c r="B898" s="100"/>
      <c r="C898" s="100"/>
      <c r="D898" s="100"/>
      <c r="E898" s="100"/>
      <c r="F898" s="100"/>
    </row>
    <row r="899" spans="2:6" x14ac:dyDescent="0.2">
      <c r="B899" s="100"/>
      <c r="C899" s="100"/>
      <c r="D899" s="100"/>
      <c r="E899" s="100"/>
      <c r="F899" s="100"/>
    </row>
    <row r="900" spans="2:6" x14ac:dyDescent="0.2">
      <c r="B900" s="100"/>
      <c r="C900" s="100"/>
      <c r="D900" s="100"/>
      <c r="E900" s="100"/>
      <c r="F900" s="100"/>
    </row>
    <row r="901" spans="2:6" x14ac:dyDescent="0.2">
      <c r="B901" s="100"/>
      <c r="C901" s="100"/>
      <c r="D901" s="100"/>
      <c r="E901" s="100"/>
      <c r="F901" s="100"/>
    </row>
    <row r="902" spans="2:6" x14ac:dyDescent="0.2">
      <c r="B902" s="100"/>
      <c r="C902" s="100"/>
      <c r="D902" s="100"/>
      <c r="E902" s="100"/>
      <c r="F902" s="100"/>
    </row>
    <row r="903" spans="2:6" x14ac:dyDescent="0.2">
      <c r="B903" s="100"/>
      <c r="C903" s="100"/>
      <c r="D903" s="100"/>
      <c r="E903" s="100"/>
      <c r="F903" s="100"/>
    </row>
    <row r="904" spans="2:6" x14ac:dyDescent="0.2">
      <c r="B904" s="100"/>
      <c r="C904" s="100"/>
      <c r="D904" s="100"/>
      <c r="E904" s="100"/>
      <c r="F904" s="100"/>
    </row>
    <row r="905" spans="2:6" x14ac:dyDescent="0.2">
      <c r="B905" s="100"/>
      <c r="C905" s="100"/>
      <c r="D905" s="100"/>
      <c r="E905" s="100"/>
      <c r="F905" s="100"/>
    </row>
    <row r="906" spans="2:6" x14ac:dyDescent="0.2">
      <c r="B906" s="100"/>
      <c r="C906" s="100"/>
      <c r="D906" s="100"/>
      <c r="E906" s="100"/>
      <c r="F906" s="100"/>
    </row>
    <row r="907" spans="2:6" x14ac:dyDescent="0.2">
      <c r="B907" s="100"/>
      <c r="C907" s="100"/>
      <c r="D907" s="100"/>
      <c r="E907" s="100"/>
      <c r="F907" s="100"/>
    </row>
    <row r="908" spans="2:6" x14ac:dyDescent="0.2">
      <c r="B908" s="100"/>
      <c r="C908" s="100"/>
      <c r="D908" s="100"/>
      <c r="E908" s="100"/>
      <c r="F908" s="100"/>
    </row>
    <row r="909" spans="2:6" x14ac:dyDescent="0.2">
      <c r="B909" s="100"/>
      <c r="C909" s="100"/>
      <c r="D909" s="100"/>
      <c r="E909" s="100"/>
      <c r="F909" s="100"/>
    </row>
    <row r="910" spans="2:6" x14ac:dyDescent="0.2">
      <c r="B910" s="100"/>
      <c r="C910" s="100"/>
      <c r="D910" s="100"/>
      <c r="E910" s="100"/>
      <c r="F910" s="100"/>
    </row>
    <row r="911" spans="2:6" x14ac:dyDescent="0.2">
      <c r="B911" s="100"/>
      <c r="C911" s="100"/>
      <c r="D911" s="100"/>
      <c r="E911" s="100"/>
      <c r="F911" s="100"/>
    </row>
    <row r="912" spans="2:6" x14ac:dyDescent="0.2">
      <c r="B912" s="100"/>
      <c r="C912" s="100"/>
      <c r="D912" s="100"/>
      <c r="E912" s="100"/>
      <c r="F912" s="100"/>
    </row>
    <row r="913" spans="2:6" x14ac:dyDescent="0.2">
      <c r="B913" s="100"/>
      <c r="C913" s="100"/>
      <c r="D913" s="100"/>
      <c r="E913" s="100"/>
      <c r="F913" s="100"/>
    </row>
    <row r="914" spans="2:6" x14ac:dyDescent="0.2">
      <c r="B914" s="100"/>
      <c r="C914" s="100"/>
      <c r="D914" s="100"/>
      <c r="E914" s="100"/>
      <c r="F914" s="100"/>
    </row>
    <row r="915" spans="2:6" x14ac:dyDescent="0.2">
      <c r="B915" s="100"/>
      <c r="C915" s="100"/>
      <c r="D915" s="100"/>
      <c r="E915" s="100"/>
      <c r="F915" s="100"/>
    </row>
    <row r="916" spans="2:6" x14ac:dyDescent="0.2">
      <c r="B916" s="100"/>
      <c r="C916" s="100"/>
      <c r="D916" s="100"/>
      <c r="E916" s="100"/>
      <c r="F916" s="100"/>
    </row>
    <row r="917" spans="2:6" x14ac:dyDescent="0.2">
      <c r="B917" s="100"/>
      <c r="C917" s="100"/>
      <c r="D917" s="100"/>
      <c r="E917" s="100"/>
      <c r="F917" s="100"/>
    </row>
    <row r="918" spans="2:6" x14ac:dyDescent="0.2">
      <c r="B918" s="100"/>
      <c r="C918" s="100"/>
      <c r="D918" s="100"/>
      <c r="E918" s="100"/>
      <c r="F918" s="100"/>
    </row>
    <row r="919" spans="2:6" x14ac:dyDescent="0.2">
      <c r="B919" s="100"/>
      <c r="C919" s="100"/>
      <c r="D919" s="100"/>
      <c r="E919" s="100"/>
      <c r="F919" s="100"/>
    </row>
    <row r="920" spans="2:6" x14ac:dyDescent="0.2">
      <c r="B920" s="100"/>
      <c r="C920" s="100"/>
      <c r="D920" s="100"/>
      <c r="E920" s="100"/>
      <c r="F920" s="100"/>
    </row>
    <row r="921" spans="2:6" x14ac:dyDescent="0.2">
      <c r="B921" s="100"/>
      <c r="C921" s="100"/>
      <c r="D921" s="100"/>
      <c r="E921" s="100"/>
      <c r="F921" s="100"/>
    </row>
    <row r="922" spans="2:6" x14ac:dyDescent="0.2">
      <c r="B922" s="100"/>
      <c r="C922" s="100"/>
      <c r="D922" s="100"/>
      <c r="E922" s="100"/>
      <c r="F922" s="100"/>
    </row>
    <row r="923" spans="2:6" x14ac:dyDescent="0.2">
      <c r="B923" s="100"/>
      <c r="C923" s="100"/>
      <c r="D923" s="100"/>
      <c r="E923" s="100"/>
      <c r="F923" s="100"/>
    </row>
    <row r="924" spans="2:6" x14ac:dyDescent="0.2">
      <c r="B924" s="100"/>
      <c r="C924" s="100"/>
      <c r="D924" s="100"/>
      <c r="E924" s="100"/>
      <c r="F924" s="100"/>
    </row>
    <row r="925" spans="2:6" x14ac:dyDescent="0.2">
      <c r="B925" s="100"/>
      <c r="C925" s="100"/>
      <c r="D925" s="100"/>
      <c r="E925" s="100"/>
      <c r="F925" s="100"/>
    </row>
    <row r="926" spans="2:6" x14ac:dyDescent="0.2">
      <c r="B926" s="100"/>
      <c r="C926" s="100"/>
      <c r="D926" s="100"/>
      <c r="E926" s="100"/>
      <c r="F926" s="100"/>
    </row>
    <row r="927" spans="2:6" x14ac:dyDescent="0.2">
      <c r="B927" s="100"/>
      <c r="C927" s="100"/>
      <c r="D927" s="100"/>
      <c r="E927" s="100"/>
      <c r="F927" s="100"/>
    </row>
    <row r="928" spans="2:6" x14ac:dyDescent="0.2">
      <c r="B928" s="100"/>
      <c r="C928" s="100"/>
      <c r="D928" s="100"/>
      <c r="E928" s="100"/>
      <c r="F928" s="100"/>
    </row>
    <row r="929" spans="2:6" x14ac:dyDescent="0.2">
      <c r="B929" s="100"/>
      <c r="C929" s="100"/>
      <c r="D929" s="100"/>
      <c r="E929" s="100"/>
      <c r="F929" s="100"/>
    </row>
    <row r="930" spans="2:6" x14ac:dyDescent="0.2">
      <c r="B930" s="100"/>
      <c r="C930" s="100"/>
      <c r="D930" s="100"/>
      <c r="E930" s="100"/>
      <c r="F930" s="100"/>
    </row>
    <row r="931" spans="2:6" x14ac:dyDescent="0.2">
      <c r="B931" s="100"/>
      <c r="C931" s="100"/>
      <c r="D931" s="100"/>
      <c r="E931" s="100"/>
      <c r="F931" s="100"/>
    </row>
    <row r="932" spans="2:6" x14ac:dyDescent="0.2">
      <c r="B932" s="100"/>
      <c r="C932" s="100"/>
      <c r="D932" s="100"/>
      <c r="E932" s="100"/>
      <c r="F932" s="100"/>
    </row>
    <row r="933" spans="2:6" x14ac:dyDescent="0.2">
      <c r="B933" s="100"/>
      <c r="C933" s="100"/>
      <c r="D933" s="100"/>
      <c r="E933" s="100"/>
      <c r="F933" s="100"/>
    </row>
    <row r="934" spans="2:6" x14ac:dyDescent="0.2">
      <c r="B934" s="100"/>
      <c r="C934" s="100"/>
      <c r="D934" s="100"/>
      <c r="E934" s="100"/>
      <c r="F934" s="100"/>
    </row>
    <row r="935" spans="2:6" x14ac:dyDescent="0.2">
      <c r="B935" s="100"/>
      <c r="C935" s="100"/>
      <c r="D935" s="100"/>
      <c r="E935" s="100"/>
      <c r="F935" s="100"/>
    </row>
    <row r="936" spans="2:6" x14ac:dyDescent="0.2">
      <c r="B936" s="100"/>
      <c r="C936" s="100"/>
      <c r="D936" s="100"/>
      <c r="E936" s="100"/>
      <c r="F936" s="100"/>
    </row>
    <row r="937" spans="2:6" x14ac:dyDescent="0.2">
      <c r="B937" s="100"/>
      <c r="C937" s="100"/>
      <c r="D937" s="100"/>
      <c r="E937" s="100"/>
      <c r="F937" s="100"/>
    </row>
    <row r="938" spans="2:6" x14ac:dyDescent="0.2">
      <c r="B938" s="100"/>
      <c r="C938" s="100"/>
      <c r="D938" s="100"/>
      <c r="E938" s="100"/>
      <c r="F938" s="100"/>
    </row>
    <row r="939" spans="2:6" x14ac:dyDescent="0.2">
      <c r="B939" s="100"/>
      <c r="C939" s="100"/>
      <c r="D939" s="100"/>
      <c r="E939" s="100"/>
      <c r="F939" s="100"/>
    </row>
    <row r="940" spans="2:6" x14ac:dyDescent="0.2">
      <c r="B940" s="100"/>
      <c r="C940" s="100"/>
      <c r="D940" s="100"/>
      <c r="E940" s="100"/>
      <c r="F940" s="100"/>
    </row>
    <row r="941" spans="2:6" x14ac:dyDescent="0.2">
      <c r="B941" s="100"/>
      <c r="C941" s="100"/>
      <c r="D941" s="100"/>
      <c r="E941" s="100"/>
      <c r="F941" s="100"/>
    </row>
    <row r="942" spans="2:6" x14ac:dyDescent="0.2">
      <c r="B942" s="100"/>
      <c r="C942" s="100"/>
      <c r="D942" s="100"/>
      <c r="E942" s="100"/>
      <c r="F942" s="100"/>
    </row>
    <row r="943" spans="2:6" x14ac:dyDescent="0.2">
      <c r="B943" s="100"/>
      <c r="C943" s="100"/>
      <c r="D943" s="100"/>
      <c r="E943" s="100"/>
      <c r="F943" s="100"/>
    </row>
    <row r="944" spans="2:6" x14ac:dyDescent="0.2">
      <c r="B944" s="100"/>
      <c r="C944" s="100"/>
      <c r="D944" s="100"/>
      <c r="E944" s="100"/>
      <c r="F944" s="100"/>
    </row>
    <row r="945" spans="2:6" x14ac:dyDescent="0.2">
      <c r="B945" s="100"/>
      <c r="C945" s="100"/>
      <c r="D945" s="100"/>
      <c r="E945" s="100"/>
      <c r="F945" s="100"/>
    </row>
    <row r="946" spans="2:6" x14ac:dyDescent="0.2">
      <c r="B946" s="100"/>
      <c r="C946" s="100"/>
      <c r="D946" s="100"/>
      <c r="E946" s="100"/>
      <c r="F946" s="100"/>
    </row>
    <row r="947" spans="2:6" x14ac:dyDescent="0.2">
      <c r="B947" s="100"/>
      <c r="C947" s="100"/>
      <c r="D947" s="100"/>
      <c r="E947" s="100"/>
      <c r="F947" s="100"/>
    </row>
    <row r="948" spans="2:6" x14ac:dyDescent="0.2">
      <c r="B948" s="100"/>
      <c r="C948" s="100"/>
      <c r="D948" s="100"/>
      <c r="E948" s="100"/>
      <c r="F948" s="100"/>
    </row>
    <row r="949" spans="2:6" x14ac:dyDescent="0.2">
      <c r="B949" s="100"/>
      <c r="C949" s="100"/>
      <c r="D949" s="100"/>
      <c r="E949" s="100"/>
      <c r="F949" s="100"/>
    </row>
    <row r="950" spans="2:6" x14ac:dyDescent="0.2">
      <c r="B950" s="100"/>
      <c r="C950" s="100"/>
      <c r="D950" s="100"/>
      <c r="E950" s="100"/>
      <c r="F950" s="100"/>
    </row>
    <row r="951" spans="2:6" x14ac:dyDescent="0.2">
      <c r="B951" s="100"/>
      <c r="C951" s="100"/>
      <c r="D951" s="100"/>
      <c r="E951" s="100"/>
      <c r="F951" s="100"/>
    </row>
    <row r="952" spans="2:6" x14ac:dyDescent="0.2">
      <c r="B952" s="100"/>
      <c r="C952" s="100"/>
      <c r="D952" s="100"/>
      <c r="E952" s="100"/>
      <c r="F952" s="100"/>
    </row>
    <row r="953" spans="2:6" x14ac:dyDescent="0.2">
      <c r="B953" s="100"/>
      <c r="C953" s="100"/>
      <c r="D953" s="100"/>
      <c r="E953" s="100"/>
      <c r="F953" s="100"/>
    </row>
    <row r="954" spans="2:6" x14ac:dyDescent="0.2">
      <c r="B954" s="100"/>
      <c r="C954" s="100"/>
      <c r="D954" s="100"/>
      <c r="E954" s="100"/>
      <c r="F954" s="100"/>
    </row>
    <row r="955" spans="2:6" x14ac:dyDescent="0.2">
      <c r="B955" s="100"/>
      <c r="C955" s="100"/>
      <c r="D955" s="100"/>
      <c r="E955" s="100"/>
      <c r="F955" s="100"/>
    </row>
    <row r="956" spans="2:6" x14ac:dyDescent="0.2">
      <c r="B956" s="100"/>
      <c r="C956" s="100"/>
      <c r="D956" s="100"/>
      <c r="E956" s="100"/>
      <c r="F956" s="100"/>
    </row>
    <row r="957" spans="2:6" x14ac:dyDescent="0.2">
      <c r="B957" s="100"/>
      <c r="C957" s="100"/>
      <c r="D957" s="100"/>
      <c r="E957" s="100"/>
      <c r="F957" s="100"/>
    </row>
    <row r="958" spans="2:6" x14ac:dyDescent="0.2">
      <c r="B958" s="100"/>
      <c r="C958" s="100"/>
      <c r="D958" s="100"/>
      <c r="E958" s="100"/>
      <c r="F958" s="100"/>
    </row>
    <row r="959" spans="2:6" x14ac:dyDescent="0.2">
      <c r="B959" s="100"/>
      <c r="C959" s="100"/>
      <c r="D959" s="100"/>
      <c r="E959" s="100"/>
      <c r="F959" s="100"/>
    </row>
    <row r="960" spans="2:6" x14ac:dyDescent="0.2">
      <c r="B960" s="100"/>
      <c r="C960" s="100"/>
      <c r="D960" s="100"/>
      <c r="E960" s="100"/>
      <c r="F960" s="100"/>
    </row>
    <row r="961" spans="2:6" x14ac:dyDescent="0.2">
      <c r="B961" s="100"/>
      <c r="C961" s="100"/>
      <c r="D961" s="100"/>
      <c r="E961" s="100"/>
      <c r="F961" s="100"/>
    </row>
    <row r="962" spans="2:6" x14ac:dyDescent="0.2">
      <c r="B962" s="100"/>
      <c r="C962" s="100"/>
      <c r="D962" s="100"/>
      <c r="E962" s="100"/>
      <c r="F962" s="100"/>
    </row>
    <row r="963" spans="2:6" x14ac:dyDescent="0.2">
      <c r="B963" s="100"/>
      <c r="C963" s="100"/>
      <c r="D963" s="100"/>
      <c r="E963" s="100"/>
      <c r="F963" s="100"/>
    </row>
    <row r="964" spans="2:6" x14ac:dyDescent="0.2">
      <c r="B964" s="100"/>
      <c r="C964" s="100"/>
      <c r="D964" s="100"/>
      <c r="E964" s="100"/>
      <c r="F964" s="100"/>
    </row>
    <row r="965" spans="2:6" x14ac:dyDescent="0.2">
      <c r="B965" s="100"/>
      <c r="C965" s="100"/>
      <c r="D965" s="100"/>
      <c r="E965" s="100"/>
      <c r="F965" s="100"/>
    </row>
    <row r="966" spans="2:6" x14ac:dyDescent="0.2">
      <c r="B966" s="100"/>
      <c r="C966" s="100"/>
      <c r="D966" s="100"/>
      <c r="E966" s="100"/>
      <c r="F966" s="100"/>
    </row>
    <row r="967" spans="2:6" x14ac:dyDescent="0.2">
      <c r="B967" s="100"/>
      <c r="C967" s="100"/>
      <c r="D967" s="100"/>
      <c r="E967" s="100"/>
      <c r="F967" s="100"/>
    </row>
    <row r="968" spans="2:6" x14ac:dyDescent="0.2">
      <c r="B968" s="100"/>
      <c r="C968" s="100"/>
      <c r="D968" s="100"/>
      <c r="E968" s="100"/>
      <c r="F968" s="100"/>
    </row>
    <row r="969" spans="2:6" x14ac:dyDescent="0.2">
      <c r="B969" s="100"/>
      <c r="C969" s="100"/>
      <c r="D969" s="100"/>
      <c r="E969" s="100"/>
      <c r="F969" s="100"/>
    </row>
    <row r="970" spans="2:6" x14ac:dyDescent="0.2">
      <c r="B970" s="100"/>
      <c r="C970" s="100"/>
      <c r="D970" s="100"/>
      <c r="E970" s="100"/>
      <c r="F970" s="100"/>
    </row>
    <row r="971" spans="2:6" x14ac:dyDescent="0.2">
      <c r="B971" s="100"/>
      <c r="C971" s="100"/>
      <c r="D971" s="100"/>
      <c r="E971" s="100"/>
      <c r="F971" s="100"/>
    </row>
    <row r="972" spans="2:6" x14ac:dyDescent="0.2">
      <c r="B972" s="100"/>
      <c r="C972" s="100"/>
      <c r="D972" s="100"/>
      <c r="E972" s="100"/>
      <c r="F972" s="100"/>
    </row>
    <row r="973" spans="2:6" x14ac:dyDescent="0.2">
      <c r="B973" s="100"/>
      <c r="C973" s="100"/>
      <c r="D973" s="100"/>
      <c r="E973" s="100"/>
      <c r="F973" s="100"/>
    </row>
    <row r="974" spans="2:6" x14ac:dyDescent="0.2">
      <c r="B974" s="100"/>
      <c r="C974" s="100"/>
      <c r="D974" s="100"/>
      <c r="E974" s="100"/>
      <c r="F974" s="100"/>
    </row>
    <row r="975" spans="2:6" x14ac:dyDescent="0.2">
      <c r="B975" s="100"/>
      <c r="C975" s="100"/>
      <c r="D975" s="100"/>
      <c r="E975" s="100"/>
      <c r="F975" s="100"/>
    </row>
    <row r="976" spans="2:6" x14ac:dyDescent="0.2">
      <c r="B976" s="100"/>
      <c r="C976" s="100"/>
      <c r="D976" s="100"/>
      <c r="E976" s="100"/>
      <c r="F976" s="100"/>
    </row>
    <row r="977" spans="2:6" x14ac:dyDescent="0.2">
      <c r="B977" s="100"/>
      <c r="C977" s="100"/>
      <c r="D977" s="100"/>
      <c r="E977" s="100"/>
      <c r="F977" s="100"/>
    </row>
    <row r="978" spans="2:6" x14ac:dyDescent="0.2">
      <c r="B978" s="100"/>
      <c r="C978" s="100"/>
      <c r="D978" s="100"/>
      <c r="E978" s="100"/>
      <c r="F978" s="100"/>
    </row>
    <row r="979" spans="2:6" x14ac:dyDescent="0.2">
      <c r="B979" s="100"/>
      <c r="C979" s="100"/>
      <c r="D979" s="100"/>
      <c r="E979" s="100"/>
      <c r="F979" s="100"/>
    </row>
    <row r="980" spans="2:6" x14ac:dyDescent="0.2">
      <c r="B980" s="100"/>
      <c r="C980" s="100"/>
      <c r="D980" s="100"/>
      <c r="E980" s="100"/>
      <c r="F980" s="100"/>
    </row>
    <row r="981" spans="2:6" x14ac:dyDescent="0.2">
      <c r="B981" s="100"/>
      <c r="C981" s="100"/>
      <c r="D981" s="100"/>
      <c r="E981" s="100"/>
      <c r="F981" s="100"/>
    </row>
    <row r="982" spans="2:6" x14ac:dyDescent="0.2">
      <c r="B982" s="100"/>
      <c r="C982" s="100"/>
      <c r="D982" s="100"/>
      <c r="E982" s="100"/>
      <c r="F982" s="100"/>
    </row>
    <row r="983" spans="2:6" x14ac:dyDescent="0.2">
      <c r="B983" s="100"/>
      <c r="C983" s="100"/>
      <c r="D983" s="100"/>
      <c r="E983" s="100"/>
      <c r="F983" s="100"/>
    </row>
    <row r="984" spans="2:6" x14ac:dyDescent="0.2">
      <c r="B984" s="100"/>
      <c r="C984" s="100"/>
      <c r="D984" s="100"/>
      <c r="E984" s="100"/>
      <c r="F984" s="100"/>
    </row>
    <row r="985" spans="2:6" x14ac:dyDescent="0.2">
      <c r="B985" s="100"/>
      <c r="C985" s="100"/>
      <c r="D985" s="100"/>
      <c r="E985" s="100"/>
      <c r="F985" s="100"/>
    </row>
    <row r="986" spans="2:6" x14ac:dyDescent="0.2">
      <c r="B986" s="100"/>
      <c r="C986" s="100"/>
      <c r="D986" s="100"/>
      <c r="E986" s="100"/>
      <c r="F986" s="100"/>
    </row>
    <row r="987" spans="2:6" x14ac:dyDescent="0.2">
      <c r="B987" s="100"/>
      <c r="C987" s="100"/>
      <c r="D987" s="100"/>
      <c r="E987" s="100"/>
      <c r="F987" s="100"/>
    </row>
    <row r="988" spans="2:6" x14ac:dyDescent="0.2">
      <c r="B988" s="100"/>
      <c r="C988" s="100"/>
      <c r="D988" s="100"/>
      <c r="E988" s="100"/>
      <c r="F988" s="100"/>
    </row>
    <row r="989" spans="2:6" x14ac:dyDescent="0.2">
      <c r="B989" s="100"/>
      <c r="C989" s="100"/>
      <c r="D989" s="100"/>
      <c r="E989" s="100"/>
      <c r="F989" s="100"/>
    </row>
    <row r="990" spans="2:6" x14ac:dyDescent="0.2">
      <c r="B990" s="100"/>
      <c r="C990" s="100"/>
      <c r="D990" s="100"/>
      <c r="E990" s="100"/>
      <c r="F990" s="100"/>
    </row>
    <row r="991" spans="2:6" x14ac:dyDescent="0.2">
      <c r="B991" s="100"/>
      <c r="C991" s="100"/>
      <c r="D991" s="100"/>
      <c r="E991" s="100"/>
      <c r="F991" s="100"/>
    </row>
    <row r="992" spans="2:6" x14ac:dyDescent="0.2">
      <c r="B992" s="100"/>
      <c r="C992" s="100"/>
      <c r="D992" s="100"/>
      <c r="E992" s="100"/>
      <c r="F992" s="100"/>
    </row>
    <row r="993" spans="2:6" x14ac:dyDescent="0.2">
      <c r="B993" s="100"/>
      <c r="C993" s="100"/>
      <c r="D993" s="100"/>
      <c r="E993" s="100"/>
      <c r="F993" s="100"/>
    </row>
    <row r="994" spans="2:6" x14ac:dyDescent="0.2">
      <c r="B994" s="100"/>
      <c r="C994" s="100"/>
      <c r="D994" s="100"/>
      <c r="E994" s="100"/>
      <c r="F994" s="100"/>
    </row>
    <row r="995" spans="2:6" x14ac:dyDescent="0.2">
      <c r="B995" s="100"/>
      <c r="C995" s="100"/>
      <c r="D995" s="100"/>
      <c r="E995" s="100"/>
      <c r="F995" s="100"/>
    </row>
    <row r="996" spans="2:6" x14ac:dyDescent="0.2">
      <c r="B996" s="100"/>
      <c r="C996" s="100"/>
      <c r="D996" s="100"/>
      <c r="E996" s="100"/>
      <c r="F996" s="100"/>
    </row>
    <row r="997" spans="2:6" x14ac:dyDescent="0.2">
      <c r="B997" s="100"/>
      <c r="C997" s="100"/>
      <c r="D997" s="100"/>
      <c r="E997" s="100"/>
      <c r="F997" s="100"/>
    </row>
    <row r="998" spans="2:6" x14ac:dyDescent="0.2">
      <c r="B998" s="100"/>
      <c r="C998" s="100"/>
      <c r="D998" s="100"/>
      <c r="E998" s="100"/>
      <c r="F998" s="100"/>
    </row>
    <row r="999" spans="2:6" x14ac:dyDescent="0.2">
      <c r="B999" s="100"/>
      <c r="C999" s="100"/>
      <c r="D999" s="100"/>
      <c r="E999" s="100"/>
      <c r="F999" s="100"/>
    </row>
    <row r="1000" spans="2:6" x14ac:dyDescent="0.2">
      <c r="B1000" s="100"/>
      <c r="C1000" s="100"/>
      <c r="D1000" s="100"/>
      <c r="E1000" s="100"/>
      <c r="F1000" s="100"/>
    </row>
    <row r="1001" spans="2:6" x14ac:dyDescent="0.2">
      <c r="B1001" s="100"/>
      <c r="C1001" s="100"/>
      <c r="D1001" s="100"/>
      <c r="E1001" s="100"/>
      <c r="F1001" s="100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F081-0591-4661-9386-F05600519827}">
  <dimension ref="A2:S1001"/>
  <sheetViews>
    <sheetView showGridLines="0" workbookViewId="0">
      <pane ySplit="6" topLeftCell="A7" activePane="bottomLeft" state="frozen"/>
      <selection pane="bottomLeft" activeCell="A7" sqref="A7:XFD7"/>
    </sheetView>
  </sheetViews>
  <sheetFormatPr defaultColWidth="8.7109375" defaultRowHeight="12.75" x14ac:dyDescent="0.2"/>
  <cols>
    <col min="1" max="1" width="32.28515625" style="94" customWidth="1"/>
    <col min="2" max="3" width="9.140625" style="94" customWidth="1"/>
    <col min="4" max="4" width="9.7109375" style="94" customWidth="1"/>
    <col min="5" max="19" width="10.140625" style="94" customWidth="1"/>
    <col min="20" max="88" width="10.28515625" style="2" customWidth="1"/>
    <col min="89" max="16384" width="8.7109375" style="2"/>
  </cols>
  <sheetData>
    <row r="2" spans="1:6" ht="26.25" x14ac:dyDescent="0.5">
      <c r="A2" s="137" t="s">
        <v>259</v>
      </c>
      <c r="B2" s="137"/>
      <c r="C2" s="137"/>
      <c r="D2" s="137"/>
    </row>
    <row r="3" spans="1:6" ht="21.75" x14ac:dyDescent="0.4">
      <c r="A3" s="138" t="s">
        <v>343</v>
      </c>
      <c r="B3" s="138"/>
      <c r="C3" s="138"/>
      <c r="D3" s="138"/>
    </row>
    <row r="4" spans="1:6" ht="18" x14ac:dyDescent="0.35">
      <c r="A4" s="139" t="s">
        <v>494</v>
      </c>
      <c r="B4" s="139"/>
      <c r="C4" s="139"/>
      <c r="D4" s="139"/>
    </row>
    <row r="6" spans="1:6" ht="26.25" thickBot="1" x14ac:dyDescent="0.25">
      <c r="A6" s="112" t="s">
        <v>0</v>
      </c>
      <c r="B6" s="113" t="s">
        <v>495</v>
      </c>
      <c r="C6" s="113" t="s">
        <v>496</v>
      </c>
      <c r="D6" s="113" t="s">
        <v>497</v>
      </c>
    </row>
    <row r="7" spans="1:6" x14ac:dyDescent="0.2">
      <c r="A7" s="115"/>
      <c r="B7" s="95"/>
      <c r="C7" s="95"/>
      <c r="D7" s="95"/>
      <c r="E7" s="100"/>
      <c r="F7" s="100"/>
    </row>
    <row r="8" spans="1:6" ht="13.5" thickBot="1" x14ac:dyDescent="0.25">
      <c r="A8" s="116" t="s">
        <v>344</v>
      </c>
      <c r="B8" s="97"/>
      <c r="C8" s="97"/>
      <c r="D8" s="97"/>
      <c r="E8" s="100"/>
      <c r="F8" s="100"/>
    </row>
    <row r="9" spans="1:6" x14ac:dyDescent="0.2">
      <c r="A9" s="117" t="s">
        <v>345</v>
      </c>
      <c r="B9" s="118">
        <v>14962</v>
      </c>
      <c r="C9" s="118">
        <v>3788</v>
      </c>
      <c r="D9" s="118">
        <v>16125</v>
      </c>
      <c r="E9" s="100"/>
      <c r="F9" s="100"/>
    </row>
    <row r="10" spans="1:6" x14ac:dyDescent="0.2">
      <c r="A10" s="119" t="s">
        <v>346</v>
      </c>
      <c r="B10" s="120">
        <v>14962</v>
      </c>
      <c r="C10" s="120">
        <v>3788</v>
      </c>
      <c r="D10" s="120">
        <v>16125</v>
      </c>
      <c r="E10" s="100"/>
      <c r="F10" s="100"/>
    </row>
    <row r="11" spans="1:6" ht="13.5" thickBot="1" x14ac:dyDescent="0.25">
      <c r="A11" s="116" t="s">
        <v>347</v>
      </c>
      <c r="B11" s="97"/>
      <c r="C11" s="97"/>
      <c r="D11" s="97"/>
      <c r="E11" s="100"/>
      <c r="F11" s="100"/>
    </row>
    <row r="12" spans="1:6" x14ac:dyDescent="0.2">
      <c r="A12" s="117" t="s">
        <v>348</v>
      </c>
      <c r="B12" s="118">
        <v>-13421</v>
      </c>
      <c r="C12" s="118">
        <v>23968</v>
      </c>
      <c r="D12" s="118">
        <v>66251</v>
      </c>
      <c r="E12" s="100"/>
      <c r="F12" s="100"/>
    </row>
    <row r="13" spans="1:6" x14ac:dyDescent="0.2">
      <c r="A13" s="117" t="s">
        <v>349</v>
      </c>
      <c r="B13" s="118">
        <v>20400</v>
      </c>
      <c r="C13" s="118">
        <v>-9300</v>
      </c>
      <c r="D13" s="118">
        <v>-4700</v>
      </c>
      <c r="E13" s="100"/>
      <c r="F13" s="100"/>
    </row>
    <row r="14" spans="1:6" x14ac:dyDescent="0.2">
      <c r="A14" s="117" t="s">
        <v>350</v>
      </c>
      <c r="B14" s="118">
        <v>-3939</v>
      </c>
      <c r="C14" s="118">
        <v>7334</v>
      </c>
      <c r="D14" s="118">
        <v>4800</v>
      </c>
      <c r="E14" s="100"/>
      <c r="F14" s="100"/>
    </row>
    <row r="15" spans="1:6" x14ac:dyDescent="0.2">
      <c r="A15" s="117" t="s">
        <v>418</v>
      </c>
      <c r="B15" s="118">
        <v>-1437</v>
      </c>
      <c r="C15" s="118">
        <v>1562</v>
      </c>
      <c r="D15" s="118">
        <v>0</v>
      </c>
      <c r="E15" s="100"/>
      <c r="F15" s="100"/>
    </row>
    <row r="16" spans="1:6" x14ac:dyDescent="0.2">
      <c r="A16" s="117" t="s">
        <v>351</v>
      </c>
      <c r="B16" s="118">
        <v>7137</v>
      </c>
      <c r="C16" s="118">
        <v>1988</v>
      </c>
      <c r="D16" s="118">
        <v>6100</v>
      </c>
      <c r="E16" s="100"/>
      <c r="F16" s="100"/>
    </row>
    <row r="17" spans="1:6" x14ac:dyDescent="0.2">
      <c r="A17" s="117" t="s">
        <v>352</v>
      </c>
      <c r="B17" s="118">
        <v>775</v>
      </c>
      <c r="C17" s="118">
        <v>775</v>
      </c>
      <c r="D17" s="118">
        <v>775</v>
      </c>
      <c r="E17" s="100"/>
      <c r="F17" s="100"/>
    </row>
    <row r="18" spans="1:6" x14ac:dyDescent="0.2">
      <c r="A18" s="117" t="s">
        <v>353</v>
      </c>
      <c r="B18" s="118">
        <v>21644</v>
      </c>
      <c r="C18" s="118">
        <v>-21644</v>
      </c>
      <c r="D18" s="118">
        <v>0</v>
      </c>
      <c r="E18" s="100"/>
      <c r="F18" s="100"/>
    </row>
    <row r="19" spans="1:6" x14ac:dyDescent="0.2">
      <c r="A19" s="117" t="s">
        <v>354</v>
      </c>
      <c r="B19" s="118">
        <v>-2219</v>
      </c>
      <c r="C19" s="118">
        <v>-161</v>
      </c>
      <c r="D19" s="118">
        <v>4698</v>
      </c>
      <c r="E19" s="100"/>
      <c r="F19" s="100"/>
    </row>
    <row r="20" spans="1:6" x14ac:dyDescent="0.2">
      <c r="A20" s="117" t="s">
        <v>355</v>
      </c>
      <c r="B20" s="118">
        <v>1700</v>
      </c>
      <c r="C20" s="118">
        <v>1700</v>
      </c>
      <c r="D20" s="118">
        <v>1700</v>
      </c>
      <c r="E20" s="100"/>
      <c r="F20" s="100"/>
    </row>
    <row r="21" spans="1:6" x14ac:dyDescent="0.2">
      <c r="A21" s="117" t="s">
        <v>356</v>
      </c>
      <c r="B21" s="118">
        <v>-731</v>
      </c>
      <c r="C21" s="118">
        <v>1194</v>
      </c>
      <c r="D21" s="118">
        <v>1727</v>
      </c>
      <c r="E21" s="100"/>
      <c r="F21" s="100"/>
    </row>
    <row r="22" spans="1:6" x14ac:dyDescent="0.2">
      <c r="A22" s="117" t="s">
        <v>357</v>
      </c>
      <c r="B22" s="118">
        <v>-8013</v>
      </c>
      <c r="C22" s="118">
        <v>2659</v>
      </c>
      <c r="D22" s="118">
        <v>-1178</v>
      </c>
      <c r="E22" s="100"/>
      <c r="F22" s="100"/>
    </row>
    <row r="23" spans="1:6" x14ac:dyDescent="0.2">
      <c r="A23" s="117" t="s">
        <v>489</v>
      </c>
      <c r="B23" s="118">
        <v>154</v>
      </c>
      <c r="C23" s="118">
        <v>0</v>
      </c>
      <c r="D23" s="118">
        <v>0</v>
      </c>
      <c r="E23" s="100"/>
      <c r="F23" s="100"/>
    </row>
    <row r="24" spans="1:6" x14ac:dyDescent="0.2">
      <c r="A24" s="117" t="s">
        <v>358</v>
      </c>
      <c r="B24" s="118">
        <v>388</v>
      </c>
      <c r="C24" s="118">
        <v>-7319</v>
      </c>
      <c r="D24" s="118">
        <v>-58704</v>
      </c>
      <c r="E24" s="100"/>
      <c r="F24" s="100"/>
    </row>
    <row r="25" spans="1:6" x14ac:dyDescent="0.2">
      <c r="A25" s="117" t="s">
        <v>359</v>
      </c>
      <c r="B25" s="118">
        <v>38499</v>
      </c>
      <c r="C25" s="118">
        <v>41535</v>
      </c>
      <c r="D25" s="118">
        <v>-97313</v>
      </c>
      <c r="E25" s="100"/>
      <c r="F25" s="100"/>
    </row>
    <row r="26" spans="1:6" x14ac:dyDescent="0.2">
      <c r="A26" s="117" t="s">
        <v>360</v>
      </c>
      <c r="B26" s="118">
        <v>32254</v>
      </c>
      <c r="C26" s="118">
        <v>-33370</v>
      </c>
      <c r="D26" s="118">
        <v>-1101</v>
      </c>
      <c r="E26" s="100"/>
      <c r="F26" s="100"/>
    </row>
    <row r="27" spans="1:6" x14ac:dyDescent="0.2">
      <c r="A27" s="117" t="s">
        <v>361</v>
      </c>
      <c r="B27" s="118">
        <v>-382</v>
      </c>
      <c r="C27" s="118">
        <v>5745</v>
      </c>
      <c r="D27" s="118">
        <v>-15392</v>
      </c>
      <c r="E27" s="100"/>
      <c r="F27" s="100"/>
    </row>
    <row r="28" spans="1:6" x14ac:dyDescent="0.2">
      <c r="A28" s="117" t="s">
        <v>362</v>
      </c>
      <c r="B28" s="118">
        <v>52000</v>
      </c>
      <c r="C28" s="118">
        <v>-6780</v>
      </c>
      <c r="D28" s="118">
        <v>-24460</v>
      </c>
      <c r="E28" s="100"/>
      <c r="F28" s="100"/>
    </row>
    <row r="29" spans="1:6" x14ac:dyDescent="0.2">
      <c r="A29" s="117" t="s">
        <v>512</v>
      </c>
      <c r="B29" s="118">
        <v>0</v>
      </c>
      <c r="C29" s="118">
        <v>-165</v>
      </c>
      <c r="D29" s="118">
        <v>0</v>
      </c>
      <c r="E29" s="100"/>
      <c r="F29" s="100"/>
    </row>
    <row r="30" spans="1:6" x14ac:dyDescent="0.2">
      <c r="A30" s="117" t="s">
        <v>363</v>
      </c>
      <c r="B30" s="118">
        <v>-4767</v>
      </c>
      <c r="C30" s="118">
        <v>3468</v>
      </c>
      <c r="D30" s="118">
        <v>1412</v>
      </c>
      <c r="E30" s="100"/>
      <c r="F30" s="100"/>
    </row>
    <row r="31" spans="1:6" x14ac:dyDescent="0.2">
      <c r="A31" s="117" t="s">
        <v>364</v>
      </c>
      <c r="B31" s="118">
        <v>4143</v>
      </c>
      <c r="C31" s="118">
        <v>0</v>
      </c>
      <c r="D31" s="118">
        <v>0</v>
      </c>
      <c r="E31" s="100"/>
      <c r="F31" s="100"/>
    </row>
    <row r="32" spans="1:6" x14ac:dyDescent="0.2">
      <c r="A32" s="117" t="s">
        <v>365</v>
      </c>
      <c r="B32" s="118">
        <v>-1428</v>
      </c>
      <c r="C32" s="118">
        <v>-1428</v>
      </c>
      <c r="D32" s="118">
        <v>-1428</v>
      </c>
      <c r="E32" s="100"/>
      <c r="F32" s="100"/>
    </row>
    <row r="33" spans="1:6" x14ac:dyDescent="0.2">
      <c r="A33" s="117" t="s">
        <v>490</v>
      </c>
      <c r="B33" s="118">
        <v>-636</v>
      </c>
      <c r="C33" s="118">
        <v>-4125</v>
      </c>
      <c r="D33" s="118">
        <v>0</v>
      </c>
      <c r="E33" s="100"/>
      <c r="F33" s="100"/>
    </row>
    <row r="34" spans="1:6" x14ac:dyDescent="0.2">
      <c r="A34" s="117" t="s">
        <v>366</v>
      </c>
      <c r="B34" s="118">
        <v>-7978</v>
      </c>
      <c r="C34" s="118">
        <v>0</v>
      </c>
      <c r="D34" s="118">
        <v>0</v>
      </c>
      <c r="E34" s="100"/>
      <c r="F34" s="100"/>
    </row>
    <row r="35" spans="1:6" x14ac:dyDescent="0.2">
      <c r="A35" s="117" t="s">
        <v>367</v>
      </c>
      <c r="B35" s="118">
        <v>-31</v>
      </c>
      <c r="C35" s="118">
        <v>-1644</v>
      </c>
      <c r="D35" s="118">
        <v>344</v>
      </c>
      <c r="E35" s="100"/>
      <c r="F35" s="100"/>
    </row>
    <row r="36" spans="1:6" x14ac:dyDescent="0.2">
      <c r="A36" s="117" t="s">
        <v>368</v>
      </c>
      <c r="B36" s="118">
        <v>21821</v>
      </c>
      <c r="C36" s="118">
        <v>-76518</v>
      </c>
      <c r="D36" s="118">
        <v>8767</v>
      </c>
      <c r="E36" s="100"/>
      <c r="F36" s="100"/>
    </row>
    <row r="37" spans="1:6" x14ac:dyDescent="0.2">
      <c r="A37" s="117" t="s">
        <v>369</v>
      </c>
      <c r="B37" s="118">
        <v>-49230</v>
      </c>
      <c r="C37" s="118">
        <v>4683</v>
      </c>
      <c r="D37" s="118">
        <v>1484</v>
      </c>
      <c r="E37" s="100"/>
      <c r="F37" s="100"/>
    </row>
    <row r="38" spans="1:6" x14ac:dyDescent="0.2">
      <c r="A38" s="117" t="s">
        <v>370</v>
      </c>
      <c r="B38" s="118">
        <v>1934</v>
      </c>
      <c r="C38" s="118">
        <v>-4583</v>
      </c>
      <c r="D38" s="118">
        <v>1660</v>
      </c>
      <c r="E38" s="100"/>
      <c r="F38" s="100"/>
    </row>
    <row r="39" spans="1:6" x14ac:dyDescent="0.2">
      <c r="A39" s="117" t="s">
        <v>371</v>
      </c>
      <c r="B39" s="118">
        <v>-2709</v>
      </c>
      <c r="C39" s="118">
        <v>-2709</v>
      </c>
      <c r="D39" s="118">
        <v>-2709</v>
      </c>
      <c r="E39" s="100"/>
      <c r="F39" s="100"/>
    </row>
    <row r="40" spans="1:6" x14ac:dyDescent="0.2">
      <c r="A40" s="117" t="s">
        <v>491</v>
      </c>
      <c r="B40" s="118">
        <v>-641</v>
      </c>
      <c r="C40" s="118">
        <v>-645</v>
      </c>
      <c r="D40" s="118">
        <v>-649</v>
      </c>
      <c r="E40" s="100"/>
      <c r="F40" s="100"/>
    </row>
    <row r="41" spans="1:6" x14ac:dyDescent="0.2">
      <c r="A41" s="117" t="s">
        <v>492</v>
      </c>
      <c r="B41" s="118">
        <v>0</v>
      </c>
      <c r="C41" s="118">
        <v>21902</v>
      </c>
      <c r="D41" s="118">
        <v>0</v>
      </c>
      <c r="E41" s="100"/>
      <c r="F41" s="100"/>
    </row>
    <row r="42" spans="1:6" x14ac:dyDescent="0.2">
      <c r="A42" s="117" t="s">
        <v>513</v>
      </c>
      <c r="B42" s="118">
        <v>0</v>
      </c>
      <c r="C42" s="118">
        <v>-275</v>
      </c>
      <c r="D42" s="118">
        <v>-438</v>
      </c>
      <c r="E42" s="100"/>
      <c r="F42" s="100"/>
    </row>
    <row r="43" spans="1:6" x14ac:dyDescent="0.2">
      <c r="A43" s="117" t="s">
        <v>372</v>
      </c>
      <c r="B43" s="118">
        <v>0</v>
      </c>
      <c r="C43" s="118">
        <v>0</v>
      </c>
      <c r="D43" s="118">
        <v>0</v>
      </c>
      <c r="E43" s="100"/>
      <c r="F43" s="100"/>
    </row>
    <row r="44" spans="1:6" x14ac:dyDescent="0.2">
      <c r="A44" s="117" t="s">
        <v>373</v>
      </c>
      <c r="B44" s="118">
        <v>4171</v>
      </c>
      <c r="C44" s="118">
        <v>-2567</v>
      </c>
      <c r="D44" s="118">
        <v>-749</v>
      </c>
      <c r="E44" s="100"/>
      <c r="F44" s="100"/>
    </row>
    <row r="45" spans="1:6" x14ac:dyDescent="0.2">
      <c r="A45" s="117" t="s">
        <v>374</v>
      </c>
      <c r="B45" s="118">
        <v>7268</v>
      </c>
      <c r="C45" s="118">
        <v>-391</v>
      </c>
      <c r="D45" s="118">
        <v>-886</v>
      </c>
      <c r="E45" s="100"/>
      <c r="F45" s="100"/>
    </row>
    <row r="46" spans="1:6" x14ac:dyDescent="0.2">
      <c r="A46" s="117" t="s">
        <v>375</v>
      </c>
      <c r="B46" s="118">
        <v>9586</v>
      </c>
      <c r="C46" s="118">
        <v>-598</v>
      </c>
      <c r="D46" s="118">
        <v>-9567</v>
      </c>
      <c r="E46" s="100"/>
      <c r="F46" s="100"/>
    </row>
    <row r="47" spans="1:6" x14ac:dyDescent="0.2">
      <c r="A47" s="117" t="s">
        <v>376</v>
      </c>
      <c r="B47" s="118">
        <v>15986</v>
      </c>
      <c r="C47" s="118">
        <v>6951</v>
      </c>
      <c r="D47" s="118">
        <v>-19193</v>
      </c>
      <c r="E47" s="100"/>
      <c r="F47" s="100"/>
    </row>
    <row r="48" spans="1:6" x14ac:dyDescent="0.2">
      <c r="A48" s="117" t="s">
        <v>419</v>
      </c>
      <c r="B48" s="118">
        <v>-55000</v>
      </c>
      <c r="C48" s="118">
        <v>15144</v>
      </c>
      <c r="D48" s="118">
        <v>-403</v>
      </c>
      <c r="E48" s="100"/>
      <c r="F48" s="100"/>
    </row>
    <row r="49" spans="1:6" x14ac:dyDescent="0.2">
      <c r="A49" s="117" t="s">
        <v>377</v>
      </c>
      <c r="B49" s="118">
        <v>-1217</v>
      </c>
      <c r="C49" s="118">
        <v>-1221</v>
      </c>
      <c r="D49" s="118">
        <v>287979</v>
      </c>
      <c r="E49" s="100"/>
      <c r="F49" s="100"/>
    </row>
    <row r="50" spans="1:6" x14ac:dyDescent="0.2">
      <c r="A50" s="117" t="s">
        <v>378</v>
      </c>
      <c r="B50" s="118">
        <v>-9800</v>
      </c>
      <c r="C50" s="118">
        <v>38050</v>
      </c>
      <c r="D50" s="118">
        <v>-9896</v>
      </c>
      <c r="E50" s="100"/>
      <c r="F50" s="100"/>
    </row>
    <row r="51" spans="1:6" x14ac:dyDescent="0.2">
      <c r="A51" s="117" t="s">
        <v>379</v>
      </c>
      <c r="B51" s="118">
        <v>-2352</v>
      </c>
      <c r="C51" s="118">
        <v>-2352</v>
      </c>
      <c r="D51" s="118">
        <v>-2352</v>
      </c>
      <c r="E51" s="100"/>
      <c r="F51" s="100"/>
    </row>
    <row r="52" spans="1:6" x14ac:dyDescent="0.2">
      <c r="A52" s="117" t="s">
        <v>380</v>
      </c>
      <c r="B52" s="118">
        <v>-433</v>
      </c>
      <c r="C52" s="118">
        <v>-161</v>
      </c>
      <c r="D52" s="118">
        <v>0</v>
      </c>
      <c r="E52" s="100"/>
      <c r="F52" s="100"/>
    </row>
    <row r="53" spans="1:6" x14ac:dyDescent="0.2">
      <c r="A53" s="117" t="s">
        <v>381</v>
      </c>
      <c r="B53" s="118">
        <v>-488</v>
      </c>
      <c r="C53" s="118">
        <v>-490</v>
      </c>
      <c r="D53" s="118">
        <v>-493</v>
      </c>
      <c r="E53" s="100"/>
      <c r="F53" s="100"/>
    </row>
    <row r="54" spans="1:6" x14ac:dyDescent="0.2">
      <c r="A54" s="117" t="s">
        <v>382</v>
      </c>
      <c r="B54" s="118">
        <v>-875</v>
      </c>
      <c r="C54" s="118">
        <v>-875</v>
      </c>
      <c r="D54" s="118">
        <v>-875</v>
      </c>
      <c r="E54" s="100"/>
      <c r="F54" s="100"/>
    </row>
    <row r="55" spans="1:6" x14ac:dyDescent="0.2">
      <c r="A55" s="117" t="s">
        <v>383</v>
      </c>
      <c r="B55" s="118">
        <v>16696</v>
      </c>
      <c r="C55" s="118">
        <v>-28490</v>
      </c>
      <c r="D55" s="118">
        <v>-23669</v>
      </c>
      <c r="E55" s="100"/>
      <c r="F55" s="100"/>
    </row>
    <row r="56" spans="1:6" x14ac:dyDescent="0.2">
      <c r="A56" s="117" t="s">
        <v>384</v>
      </c>
      <c r="B56" s="118">
        <v>37917</v>
      </c>
      <c r="C56" s="118">
        <v>56714</v>
      </c>
      <c r="D56" s="118">
        <v>9971</v>
      </c>
      <c r="E56" s="100"/>
      <c r="F56" s="100"/>
    </row>
    <row r="57" spans="1:6" x14ac:dyDescent="0.2">
      <c r="A57" s="119" t="s">
        <v>385</v>
      </c>
      <c r="B57" s="120">
        <v>126748</v>
      </c>
      <c r="C57" s="120">
        <v>27560</v>
      </c>
      <c r="D57" s="120">
        <v>121513</v>
      </c>
      <c r="E57" s="100"/>
      <c r="F57" s="100"/>
    </row>
    <row r="58" spans="1:6" ht="13.5" thickBot="1" x14ac:dyDescent="0.25">
      <c r="A58" s="121" t="s">
        <v>386</v>
      </c>
      <c r="B58" s="122">
        <v>141710</v>
      </c>
      <c r="C58" s="122">
        <v>31348</v>
      </c>
      <c r="D58" s="122">
        <v>137638</v>
      </c>
      <c r="E58" s="100"/>
      <c r="F58" s="100"/>
    </row>
    <row r="59" spans="1:6" x14ac:dyDescent="0.2">
      <c r="A59" s="115"/>
      <c r="B59" s="95"/>
      <c r="C59" s="95"/>
      <c r="D59" s="95"/>
      <c r="E59" s="100"/>
      <c r="F59" s="100"/>
    </row>
    <row r="60" spans="1:6" ht="13.5" thickBot="1" x14ac:dyDescent="0.25">
      <c r="A60" s="116" t="s">
        <v>387</v>
      </c>
      <c r="B60" s="97"/>
      <c r="C60" s="97"/>
      <c r="D60" s="97"/>
      <c r="E60" s="100"/>
      <c r="F60" s="100"/>
    </row>
    <row r="61" spans="1:6" x14ac:dyDescent="0.2">
      <c r="A61" s="117" t="s">
        <v>388</v>
      </c>
      <c r="B61" s="118">
        <v>23856</v>
      </c>
      <c r="C61" s="118">
        <v>12691</v>
      </c>
      <c r="D61" s="118">
        <v>12282</v>
      </c>
      <c r="E61" s="100"/>
      <c r="F61" s="100"/>
    </row>
    <row r="62" spans="1:6" x14ac:dyDescent="0.2">
      <c r="A62" s="119" t="s">
        <v>389</v>
      </c>
      <c r="B62" s="120">
        <v>23856</v>
      </c>
      <c r="C62" s="120">
        <v>12691</v>
      </c>
      <c r="D62" s="120">
        <v>12282</v>
      </c>
      <c r="E62" s="100"/>
      <c r="F62" s="100"/>
    </row>
    <row r="63" spans="1:6" ht="13.5" thickBot="1" x14ac:dyDescent="0.25">
      <c r="A63" s="116" t="s">
        <v>514</v>
      </c>
      <c r="B63" s="97"/>
      <c r="C63" s="97"/>
      <c r="D63" s="97"/>
      <c r="E63" s="100"/>
      <c r="F63" s="100"/>
    </row>
    <row r="64" spans="1:6" x14ac:dyDescent="0.2">
      <c r="A64" s="117" t="s">
        <v>515</v>
      </c>
      <c r="B64" s="118">
        <v>0</v>
      </c>
      <c r="C64" s="118">
        <v>-43902</v>
      </c>
      <c r="D64" s="118">
        <v>-184967</v>
      </c>
      <c r="E64" s="100"/>
      <c r="F64" s="100"/>
    </row>
    <row r="65" spans="1:6" x14ac:dyDescent="0.2">
      <c r="A65" s="119" t="s">
        <v>516</v>
      </c>
      <c r="B65" s="120">
        <v>0</v>
      </c>
      <c r="C65" s="120">
        <v>-43902</v>
      </c>
      <c r="D65" s="120">
        <v>-184967</v>
      </c>
      <c r="E65" s="100"/>
      <c r="F65" s="100"/>
    </row>
    <row r="66" spans="1:6" ht="13.5" thickBot="1" x14ac:dyDescent="0.25">
      <c r="A66" s="121" t="s">
        <v>390</v>
      </c>
      <c r="B66" s="122">
        <v>23856</v>
      </c>
      <c r="C66" s="122">
        <v>-31211</v>
      </c>
      <c r="D66" s="122">
        <v>-172685</v>
      </c>
      <c r="E66" s="100"/>
      <c r="F66" s="100"/>
    </row>
    <row r="67" spans="1:6" x14ac:dyDescent="0.2">
      <c r="A67" s="115"/>
      <c r="B67" s="95"/>
      <c r="C67" s="95"/>
      <c r="D67" s="95"/>
      <c r="E67" s="100"/>
      <c r="F67" s="100"/>
    </row>
    <row r="68" spans="1:6" ht="13.5" thickBot="1" x14ac:dyDescent="0.25">
      <c r="A68" s="121" t="s">
        <v>391</v>
      </c>
      <c r="B68" s="122">
        <v>165566</v>
      </c>
      <c r="C68" s="122">
        <v>136</v>
      </c>
      <c r="D68" s="122">
        <v>-35047</v>
      </c>
      <c r="E68" s="100"/>
      <c r="F68" s="100"/>
    </row>
    <row r="69" spans="1:6" x14ac:dyDescent="0.2">
      <c r="A69" s="115"/>
      <c r="B69" s="95"/>
      <c r="C69" s="95"/>
      <c r="D69" s="95"/>
      <c r="E69" s="100"/>
      <c r="F69" s="100"/>
    </row>
    <row r="70" spans="1:6" ht="13.5" thickBot="1" x14ac:dyDescent="0.25">
      <c r="A70" s="121" t="s">
        <v>392</v>
      </c>
      <c r="B70" s="122">
        <v>0</v>
      </c>
      <c r="C70" s="122">
        <v>0</v>
      </c>
      <c r="D70" s="122">
        <v>0</v>
      </c>
      <c r="E70" s="100"/>
      <c r="F70" s="100"/>
    </row>
    <row r="71" spans="1:6" x14ac:dyDescent="0.2">
      <c r="A71" s="115"/>
      <c r="B71" s="95"/>
      <c r="C71" s="95"/>
      <c r="D71" s="95"/>
      <c r="E71" s="100"/>
      <c r="F71" s="100"/>
    </row>
    <row r="72" spans="1:6" ht="13.5" thickBot="1" x14ac:dyDescent="0.25">
      <c r="A72" s="121" t="s">
        <v>339</v>
      </c>
      <c r="B72" s="122">
        <v>165566</v>
      </c>
      <c r="C72" s="122">
        <v>136</v>
      </c>
      <c r="D72" s="122">
        <v>-35047</v>
      </c>
      <c r="E72" s="100"/>
      <c r="F72" s="100"/>
    </row>
    <row r="73" spans="1:6" x14ac:dyDescent="0.2">
      <c r="A73" s="115"/>
      <c r="B73" s="95"/>
      <c r="C73" s="95"/>
      <c r="D73" s="95"/>
      <c r="E73" s="100"/>
      <c r="F73" s="100"/>
    </row>
    <row r="74" spans="1:6" ht="13.5" thickBot="1" x14ac:dyDescent="0.25">
      <c r="A74" s="121" t="s">
        <v>340</v>
      </c>
      <c r="B74" s="122">
        <v>212707</v>
      </c>
      <c r="C74" s="122">
        <v>378273</v>
      </c>
      <c r="D74" s="122">
        <v>378410</v>
      </c>
      <c r="E74" s="100"/>
      <c r="F74" s="100"/>
    </row>
    <row r="75" spans="1:6" ht="13.5" thickBot="1" x14ac:dyDescent="0.25">
      <c r="A75" s="121" t="s">
        <v>341</v>
      </c>
      <c r="B75" s="122">
        <v>165566</v>
      </c>
      <c r="C75" s="122">
        <v>136</v>
      </c>
      <c r="D75" s="122">
        <v>-35047</v>
      </c>
      <c r="E75" s="100"/>
      <c r="F75" s="100"/>
    </row>
    <row r="76" spans="1:6" ht="13.5" thickBot="1" x14ac:dyDescent="0.25">
      <c r="A76" s="121" t="s">
        <v>342</v>
      </c>
      <c r="B76" s="122">
        <v>378273</v>
      </c>
      <c r="C76" s="122">
        <v>378410</v>
      </c>
      <c r="D76" s="122">
        <v>343363</v>
      </c>
      <c r="E76" s="100"/>
      <c r="F76" s="100"/>
    </row>
    <row r="77" spans="1:6" x14ac:dyDescent="0.2">
      <c r="A77" s="115"/>
      <c r="B77" s="95"/>
      <c r="C77" s="95"/>
      <c r="D77" s="95"/>
      <c r="E77" s="100"/>
      <c r="F77" s="100"/>
    </row>
    <row r="78" spans="1:6" x14ac:dyDescent="0.2">
      <c r="B78" s="100"/>
      <c r="C78" s="100"/>
      <c r="D78" s="100"/>
      <c r="E78" s="100"/>
      <c r="F78" s="100"/>
    </row>
    <row r="79" spans="1:6" x14ac:dyDescent="0.2">
      <c r="B79" s="100"/>
      <c r="C79" s="100"/>
      <c r="D79" s="100"/>
      <c r="E79" s="100"/>
      <c r="F79" s="100"/>
    </row>
    <row r="80" spans="1:6" x14ac:dyDescent="0.2">
      <c r="B80" s="100"/>
      <c r="C80" s="100"/>
      <c r="D80" s="100"/>
      <c r="E80" s="100"/>
      <c r="F80" s="100"/>
    </row>
    <row r="81" spans="2:6" x14ac:dyDescent="0.2">
      <c r="B81" s="100"/>
      <c r="C81" s="100"/>
      <c r="D81" s="100"/>
      <c r="E81" s="100"/>
      <c r="F81" s="100"/>
    </row>
    <row r="82" spans="2:6" x14ac:dyDescent="0.2">
      <c r="B82" s="100"/>
      <c r="C82" s="100"/>
      <c r="D82" s="100"/>
      <c r="E82" s="100"/>
      <c r="F82" s="100"/>
    </row>
    <row r="83" spans="2:6" x14ac:dyDescent="0.2">
      <c r="B83" s="100"/>
      <c r="C83" s="100"/>
      <c r="D83" s="100"/>
      <c r="E83" s="100"/>
      <c r="F83" s="100"/>
    </row>
    <row r="84" spans="2:6" x14ac:dyDescent="0.2">
      <c r="B84" s="100"/>
      <c r="C84" s="100"/>
      <c r="D84" s="100"/>
      <c r="E84" s="100"/>
      <c r="F84" s="100"/>
    </row>
    <row r="85" spans="2:6" x14ac:dyDescent="0.2">
      <c r="B85" s="100"/>
      <c r="C85" s="100"/>
      <c r="D85" s="100"/>
      <c r="E85" s="100"/>
      <c r="F85" s="100"/>
    </row>
    <row r="86" spans="2:6" x14ac:dyDescent="0.2">
      <c r="B86" s="100"/>
      <c r="C86" s="100"/>
      <c r="D86" s="100"/>
      <c r="E86" s="100"/>
      <c r="F86" s="100"/>
    </row>
    <row r="87" spans="2:6" x14ac:dyDescent="0.2">
      <c r="B87" s="100"/>
      <c r="C87" s="100"/>
      <c r="D87" s="100"/>
      <c r="E87" s="100"/>
      <c r="F87" s="100"/>
    </row>
    <row r="88" spans="2:6" x14ac:dyDescent="0.2">
      <c r="B88" s="100"/>
      <c r="C88" s="100"/>
      <c r="D88" s="100"/>
      <c r="E88" s="100"/>
      <c r="F88" s="100"/>
    </row>
    <row r="89" spans="2:6" x14ac:dyDescent="0.2">
      <c r="B89" s="100"/>
      <c r="C89" s="100"/>
      <c r="D89" s="100"/>
      <c r="E89" s="100"/>
      <c r="F89" s="100"/>
    </row>
    <row r="90" spans="2:6" x14ac:dyDescent="0.2">
      <c r="B90" s="100"/>
      <c r="C90" s="100"/>
      <c r="D90" s="100"/>
      <c r="E90" s="100"/>
      <c r="F90" s="100"/>
    </row>
    <row r="91" spans="2:6" x14ac:dyDescent="0.2">
      <c r="B91" s="100"/>
      <c r="C91" s="100"/>
      <c r="D91" s="100"/>
      <c r="E91" s="100"/>
      <c r="F91" s="100"/>
    </row>
    <row r="92" spans="2:6" x14ac:dyDescent="0.2">
      <c r="B92" s="100"/>
      <c r="C92" s="100"/>
      <c r="D92" s="100"/>
      <c r="E92" s="100"/>
      <c r="F92" s="100"/>
    </row>
    <row r="93" spans="2:6" x14ac:dyDescent="0.2">
      <c r="B93" s="100"/>
      <c r="C93" s="100"/>
      <c r="D93" s="100"/>
      <c r="E93" s="100"/>
      <c r="F93" s="100"/>
    </row>
    <row r="94" spans="2:6" x14ac:dyDescent="0.2">
      <c r="B94" s="100"/>
      <c r="C94" s="100"/>
      <c r="D94" s="100"/>
      <c r="E94" s="100"/>
      <c r="F94" s="100"/>
    </row>
    <row r="95" spans="2:6" x14ac:dyDescent="0.2">
      <c r="B95" s="100"/>
      <c r="C95" s="100"/>
      <c r="D95" s="100"/>
      <c r="E95" s="100"/>
      <c r="F95" s="100"/>
    </row>
    <row r="96" spans="2:6" x14ac:dyDescent="0.2">
      <c r="B96" s="100"/>
      <c r="C96" s="100"/>
      <c r="D96" s="100"/>
      <c r="E96" s="100"/>
      <c r="F96" s="100"/>
    </row>
    <row r="97" spans="2:6" x14ac:dyDescent="0.2">
      <c r="B97" s="100"/>
      <c r="C97" s="100"/>
      <c r="D97" s="100"/>
      <c r="E97" s="100"/>
      <c r="F97" s="100"/>
    </row>
    <row r="98" spans="2:6" x14ac:dyDescent="0.2">
      <c r="B98" s="100"/>
      <c r="C98" s="100"/>
      <c r="D98" s="100"/>
      <c r="E98" s="100"/>
      <c r="F98" s="100"/>
    </row>
    <row r="99" spans="2:6" x14ac:dyDescent="0.2">
      <c r="B99" s="100"/>
      <c r="C99" s="100"/>
      <c r="D99" s="100"/>
      <c r="E99" s="100"/>
      <c r="F99" s="100"/>
    </row>
    <row r="100" spans="2:6" x14ac:dyDescent="0.2">
      <c r="B100" s="100"/>
      <c r="C100" s="100"/>
      <c r="D100" s="100"/>
      <c r="E100" s="100"/>
      <c r="F100" s="100"/>
    </row>
    <row r="101" spans="2:6" x14ac:dyDescent="0.2">
      <c r="B101" s="100"/>
      <c r="C101" s="100"/>
      <c r="D101" s="100"/>
      <c r="E101" s="100"/>
      <c r="F101" s="100"/>
    </row>
    <row r="102" spans="2:6" x14ac:dyDescent="0.2">
      <c r="B102" s="100"/>
      <c r="C102" s="100"/>
      <c r="D102" s="100"/>
      <c r="E102" s="100"/>
      <c r="F102" s="100"/>
    </row>
    <row r="103" spans="2:6" x14ac:dyDescent="0.2">
      <c r="B103" s="100"/>
      <c r="C103" s="100"/>
      <c r="D103" s="100"/>
      <c r="E103" s="100"/>
      <c r="F103" s="100"/>
    </row>
    <row r="104" spans="2:6" x14ac:dyDescent="0.2">
      <c r="B104" s="100"/>
      <c r="C104" s="100"/>
      <c r="D104" s="100"/>
      <c r="E104" s="100"/>
      <c r="F104" s="100"/>
    </row>
    <row r="105" spans="2:6" x14ac:dyDescent="0.2">
      <c r="B105" s="100"/>
      <c r="C105" s="100"/>
      <c r="D105" s="100"/>
      <c r="E105" s="100"/>
      <c r="F105" s="100"/>
    </row>
    <row r="106" spans="2:6" x14ac:dyDescent="0.2">
      <c r="B106" s="100"/>
      <c r="C106" s="100"/>
      <c r="D106" s="100"/>
      <c r="E106" s="100"/>
      <c r="F106" s="100"/>
    </row>
    <row r="107" spans="2:6" x14ac:dyDescent="0.2">
      <c r="B107" s="100"/>
      <c r="C107" s="100"/>
      <c r="D107" s="100"/>
      <c r="E107" s="100"/>
      <c r="F107" s="100"/>
    </row>
    <row r="108" spans="2:6" x14ac:dyDescent="0.2">
      <c r="B108" s="100"/>
      <c r="C108" s="100"/>
      <c r="D108" s="100"/>
      <c r="E108" s="100"/>
      <c r="F108" s="100"/>
    </row>
    <row r="109" spans="2:6" x14ac:dyDescent="0.2">
      <c r="B109" s="100"/>
      <c r="C109" s="100"/>
      <c r="D109" s="100"/>
      <c r="E109" s="100"/>
      <c r="F109" s="100"/>
    </row>
    <row r="110" spans="2:6" x14ac:dyDescent="0.2">
      <c r="B110" s="100"/>
      <c r="C110" s="100"/>
      <c r="D110" s="100"/>
      <c r="E110" s="100"/>
      <c r="F110" s="100"/>
    </row>
    <row r="111" spans="2:6" x14ac:dyDescent="0.2">
      <c r="B111" s="100"/>
      <c r="C111" s="100"/>
      <c r="D111" s="100"/>
      <c r="E111" s="100"/>
      <c r="F111" s="100"/>
    </row>
    <row r="112" spans="2:6" x14ac:dyDescent="0.2">
      <c r="B112" s="100"/>
      <c r="C112" s="100"/>
      <c r="D112" s="100"/>
      <c r="E112" s="100"/>
      <c r="F112" s="100"/>
    </row>
    <row r="113" spans="2:6" x14ac:dyDescent="0.2">
      <c r="B113" s="100"/>
      <c r="C113" s="100"/>
      <c r="D113" s="100"/>
      <c r="E113" s="100"/>
      <c r="F113" s="100"/>
    </row>
    <row r="114" spans="2:6" x14ac:dyDescent="0.2">
      <c r="B114" s="100"/>
      <c r="C114" s="100"/>
      <c r="D114" s="100"/>
      <c r="E114" s="100"/>
      <c r="F114" s="100"/>
    </row>
    <row r="115" spans="2:6" x14ac:dyDescent="0.2">
      <c r="B115" s="100"/>
      <c r="C115" s="100"/>
      <c r="D115" s="100"/>
      <c r="E115" s="100"/>
      <c r="F115" s="100"/>
    </row>
    <row r="116" spans="2:6" x14ac:dyDescent="0.2">
      <c r="B116" s="100"/>
      <c r="C116" s="100"/>
      <c r="D116" s="100"/>
      <c r="E116" s="100"/>
      <c r="F116" s="100"/>
    </row>
    <row r="117" spans="2:6" x14ac:dyDescent="0.2">
      <c r="B117" s="100"/>
      <c r="C117" s="100"/>
      <c r="D117" s="100"/>
      <c r="E117" s="100"/>
      <c r="F117" s="100"/>
    </row>
    <row r="118" spans="2:6" x14ac:dyDescent="0.2">
      <c r="B118" s="100"/>
      <c r="C118" s="100"/>
      <c r="D118" s="100"/>
      <c r="E118" s="100"/>
      <c r="F118" s="100"/>
    </row>
    <row r="119" spans="2:6" x14ac:dyDescent="0.2">
      <c r="B119" s="100"/>
      <c r="C119" s="100"/>
      <c r="D119" s="100"/>
      <c r="E119" s="100"/>
      <c r="F119" s="100"/>
    </row>
    <row r="120" spans="2:6" x14ac:dyDescent="0.2">
      <c r="B120" s="100"/>
      <c r="C120" s="100"/>
      <c r="D120" s="100"/>
      <c r="E120" s="100"/>
      <c r="F120" s="100"/>
    </row>
    <row r="121" spans="2:6" x14ac:dyDescent="0.2">
      <c r="B121" s="100"/>
      <c r="C121" s="100"/>
      <c r="D121" s="100"/>
      <c r="E121" s="100"/>
      <c r="F121" s="100"/>
    </row>
    <row r="122" spans="2:6" x14ac:dyDescent="0.2">
      <c r="B122" s="100"/>
      <c r="C122" s="100"/>
      <c r="D122" s="100"/>
      <c r="E122" s="100"/>
      <c r="F122" s="100"/>
    </row>
    <row r="123" spans="2:6" x14ac:dyDescent="0.2">
      <c r="B123" s="100"/>
      <c r="C123" s="100"/>
      <c r="D123" s="100"/>
      <c r="E123" s="100"/>
      <c r="F123" s="100"/>
    </row>
    <row r="124" spans="2:6" x14ac:dyDescent="0.2">
      <c r="B124" s="100"/>
      <c r="C124" s="100"/>
      <c r="D124" s="100"/>
      <c r="E124" s="100"/>
      <c r="F124" s="100"/>
    </row>
    <row r="125" spans="2:6" x14ac:dyDescent="0.2">
      <c r="B125" s="100"/>
      <c r="C125" s="100"/>
      <c r="D125" s="100"/>
      <c r="E125" s="100"/>
      <c r="F125" s="100"/>
    </row>
    <row r="126" spans="2:6" x14ac:dyDescent="0.2">
      <c r="B126" s="100"/>
      <c r="C126" s="100"/>
      <c r="D126" s="100"/>
      <c r="E126" s="100"/>
      <c r="F126" s="100"/>
    </row>
    <row r="127" spans="2:6" x14ac:dyDescent="0.2">
      <c r="B127" s="100"/>
      <c r="C127" s="100"/>
      <c r="D127" s="100"/>
      <c r="E127" s="100"/>
      <c r="F127" s="100"/>
    </row>
    <row r="128" spans="2:6" x14ac:dyDescent="0.2">
      <c r="B128" s="100"/>
      <c r="C128" s="100"/>
      <c r="D128" s="100"/>
      <c r="E128" s="100"/>
      <c r="F128" s="100"/>
    </row>
    <row r="129" spans="2:6" x14ac:dyDescent="0.2">
      <c r="B129" s="100"/>
      <c r="C129" s="100"/>
      <c r="D129" s="100"/>
      <c r="E129" s="100"/>
      <c r="F129" s="100"/>
    </row>
    <row r="130" spans="2:6" x14ac:dyDescent="0.2">
      <c r="B130" s="100"/>
      <c r="C130" s="100"/>
      <c r="D130" s="100"/>
      <c r="E130" s="100"/>
      <c r="F130" s="100"/>
    </row>
    <row r="131" spans="2:6" x14ac:dyDescent="0.2">
      <c r="B131" s="100"/>
      <c r="C131" s="100"/>
      <c r="D131" s="100"/>
      <c r="E131" s="100"/>
      <c r="F131" s="100"/>
    </row>
    <row r="132" spans="2:6" x14ac:dyDescent="0.2">
      <c r="B132" s="100"/>
      <c r="C132" s="100"/>
      <c r="D132" s="100"/>
      <c r="E132" s="100"/>
      <c r="F132" s="100"/>
    </row>
    <row r="133" spans="2:6" x14ac:dyDescent="0.2">
      <c r="B133" s="100"/>
      <c r="C133" s="100"/>
      <c r="D133" s="100"/>
      <c r="E133" s="100"/>
      <c r="F133" s="100"/>
    </row>
    <row r="134" spans="2:6" x14ac:dyDescent="0.2">
      <c r="B134" s="100"/>
      <c r="C134" s="100"/>
      <c r="D134" s="100"/>
      <c r="E134" s="100"/>
      <c r="F134" s="100"/>
    </row>
    <row r="135" spans="2:6" x14ac:dyDescent="0.2">
      <c r="B135" s="100"/>
      <c r="C135" s="100"/>
      <c r="D135" s="100"/>
      <c r="E135" s="100"/>
      <c r="F135" s="100"/>
    </row>
    <row r="136" spans="2:6" x14ac:dyDescent="0.2">
      <c r="B136" s="100"/>
      <c r="C136" s="100"/>
      <c r="D136" s="100"/>
      <c r="E136" s="100"/>
      <c r="F136" s="100"/>
    </row>
    <row r="137" spans="2:6" x14ac:dyDescent="0.2">
      <c r="B137" s="100"/>
      <c r="C137" s="100"/>
      <c r="D137" s="100"/>
      <c r="E137" s="100"/>
      <c r="F137" s="100"/>
    </row>
    <row r="138" spans="2:6" x14ac:dyDescent="0.2">
      <c r="B138" s="100"/>
      <c r="C138" s="100"/>
      <c r="D138" s="100"/>
      <c r="E138" s="100"/>
      <c r="F138" s="100"/>
    </row>
    <row r="139" spans="2:6" x14ac:dyDescent="0.2">
      <c r="B139" s="100"/>
      <c r="C139" s="100"/>
      <c r="D139" s="100"/>
      <c r="E139" s="100"/>
      <c r="F139" s="100"/>
    </row>
    <row r="140" spans="2:6" x14ac:dyDescent="0.2">
      <c r="B140" s="100"/>
      <c r="C140" s="100"/>
      <c r="D140" s="100"/>
      <c r="E140" s="100"/>
      <c r="F140" s="100"/>
    </row>
    <row r="141" spans="2:6" x14ac:dyDescent="0.2">
      <c r="B141" s="100"/>
      <c r="C141" s="100"/>
      <c r="D141" s="100"/>
      <c r="E141" s="100"/>
      <c r="F141" s="100"/>
    </row>
    <row r="142" spans="2:6" x14ac:dyDescent="0.2">
      <c r="B142" s="100"/>
      <c r="C142" s="100"/>
      <c r="D142" s="100"/>
      <c r="E142" s="100"/>
      <c r="F142" s="100"/>
    </row>
    <row r="143" spans="2:6" x14ac:dyDescent="0.2">
      <c r="B143" s="100"/>
      <c r="C143" s="100"/>
      <c r="D143" s="100"/>
      <c r="E143" s="100"/>
      <c r="F143" s="100"/>
    </row>
    <row r="144" spans="2:6" x14ac:dyDescent="0.2">
      <c r="B144" s="100"/>
      <c r="C144" s="100"/>
      <c r="D144" s="100"/>
      <c r="E144" s="100"/>
      <c r="F144" s="100"/>
    </row>
    <row r="145" spans="2:6" x14ac:dyDescent="0.2">
      <c r="B145" s="100"/>
      <c r="C145" s="100"/>
      <c r="D145" s="100"/>
      <c r="E145" s="100"/>
      <c r="F145" s="100"/>
    </row>
    <row r="146" spans="2:6" x14ac:dyDescent="0.2">
      <c r="B146" s="100"/>
      <c r="C146" s="100"/>
      <c r="D146" s="100"/>
      <c r="E146" s="100"/>
      <c r="F146" s="100"/>
    </row>
    <row r="147" spans="2:6" x14ac:dyDescent="0.2">
      <c r="B147" s="100"/>
      <c r="C147" s="100"/>
      <c r="D147" s="100"/>
      <c r="E147" s="100"/>
      <c r="F147" s="100"/>
    </row>
    <row r="148" spans="2:6" x14ac:dyDescent="0.2">
      <c r="B148" s="100"/>
      <c r="C148" s="100"/>
      <c r="D148" s="100"/>
      <c r="E148" s="100"/>
      <c r="F148" s="100"/>
    </row>
    <row r="149" spans="2:6" x14ac:dyDescent="0.2">
      <c r="B149" s="100"/>
      <c r="C149" s="100"/>
      <c r="D149" s="100"/>
      <c r="E149" s="100"/>
      <c r="F149" s="100"/>
    </row>
    <row r="150" spans="2:6" x14ac:dyDescent="0.2">
      <c r="B150" s="100"/>
      <c r="C150" s="100"/>
      <c r="D150" s="100"/>
      <c r="E150" s="100"/>
      <c r="F150" s="100"/>
    </row>
    <row r="151" spans="2:6" x14ac:dyDescent="0.2">
      <c r="B151" s="100"/>
      <c r="C151" s="100"/>
      <c r="D151" s="100"/>
      <c r="E151" s="100"/>
      <c r="F151" s="100"/>
    </row>
    <row r="152" spans="2:6" x14ac:dyDescent="0.2">
      <c r="B152" s="100"/>
      <c r="C152" s="100"/>
      <c r="D152" s="100"/>
      <c r="E152" s="100"/>
      <c r="F152" s="100"/>
    </row>
    <row r="153" spans="2:6" x14ac:dyDescent="0.2">
      <c r="B153" s="100"/>
      <c r="C153" s="100"/>
      <c r="D153" s="100"/>
      <c r="E153" s="100"/>
      <c r="F153" s="100"/>
    </row>
    <row r="154" spans="2:6" x14ac:dyDescent="0.2">
      <c r="B154" s="100"/>
      <c r="C154" s="100"/>
      <c r="D154" s="100"/>
      <c r="E154" s="100"/>
      <c r="F154" s="100"/>
    </row>
    <row r="155" spans="2:6" x14ac:dyDescent="0.2">
      <c r="B155" s="100"/>
      <c r="C155" s="100"/>
      <c r="D155" s="100"/>
      <c r="E155" s="100"/>
      <c r="F155" s="100"/>
    </row>
    <row r="156" spans="2:6" x14ac:dyDescent="0.2">
      <c r="B156" s="100"/>
      <c r="C156" s="100"/>
      <c r="D156" s="100"/>
      <c r="E156" s="100"/>
      <c r="F156" s="100"/>
    </row>
    <row r="157" spans="2:6" x14ac:dyDescent="0.2">
      <c r="B157" s="100"/>
      <c r="C157" s="100"/>
      <c r="D157" s="100"/>
      <c r="E157" s="100"/>
      <c r="F157" s="100"/>
    </row>
    <row r="158" spans="2:6" x14ac:dyDescent="0.2">
      <c r="B158" s="100"/>
      <c r="C158" s="100"/>
      <c r="D158" s="100"/>
      <c r="E158" s="100"/>
      <c r="F158" s="100"/>
    </row>
    <row r="159" spans="2:6" x14ac:dyDescent="0.2">
      <c r="B159" s="100"/>
      <c r="C159" s="100"/>
      <c r="D159" s="100"/>
      <c r="E159" s="100"/>
      <c r="F159" s="100"/>
    </row>
    <row r="160" spans="2:6" x14ac:dyDescent="0.2">
      <c r="B160" s="100"/>
      <c r="C160" s="100"/>
      <c r="D160" s="100"/>
      <c r="E160" s="100"/>
      <c r="F160" s="100"/>
    </row>
    <row r="161" spans="2:6" x14ac:dyDescent="0.2">
      <c r="B161" s="100"/>
      <c r="C161" s="100"/>
      <c r="D161" s="100"/>
      <c r="E161" s="100"/>
      <c r="F161" s="100"/>
    </row>
    <row r="162" spans="2:6" x14ac:dyDescent="0.2">
      <c r="B162" s="100"/>
      <c r="C162" s="100"/>
      <c r="D162" s="100"/>
      <c r="E162" s="100"/>
      <c r="F162" s="100"/>
    </row>
    <row r="163" spans="2:6" x14ac:dyDescent="0.2">
      <c r="B163" s="100"/>
      <c r="C163" s="100"/>
      <c r="D163" s="100"/>
      <c r="E163" s="100"/>
      <c r="F163" s="100"/>
    </row>
    <row r="164" spans="2:6" x14ac:dyDescent="0.2">
      <c r="B164" s="100"/>
      <c r="C164" s="100"/>
      <c r="D164" s="100"/>
      <c r="E164" s="100"/>
      <c r="F164" s="100"/>
    </row>
    <row r="165" spans="2:6" x14ac:dyDescent="0.2">
      <c r="B165" s="100"/>
      <c r="C165" s="100"/>
      <c r="D165" s="100"/>
      <c r="E165" s="100"/>
      <c r="F165" s="100"/>
    </row>
    <row r="166" spans="2:6" x14ac:dyDescent="0.2">
      <c r="B166" s="100"/>
      <c r="C166" s="100"/>
      <c r="D166" s="100"/>
      <c r="E166" s="100"/>
      <c r="F166" s="100"/>
    </row>
    <row r="167" spans="2:6" x14ac:dyDescent="0.2">
      <c r="B167" s="100"/>
      <c r="C167" s="100"/>
      <c r="D167" s="100"/>
      <c r="E167" s="100"/>
      <c r="F167" s="100"/>
    </row>
    <row r="168" spans="2:6" x14ac:dyDescent="0.2">
      <c r="B168" s="100"/>
      <c r="C168" s="100"/>
      <c r="D168" s="100"/>
      <c r="E168" s="100"/>
      <c r="F168" s="100"/>
    </row>
    <row r="169" spans="2:6" x14ac:dyDescent="0.2">
      <c r="B169" s="100"/>
      <c r="C169" s="100"/>
      <c r="D169" s="100"/>
      <c r="E169" s="100"/>
      <c r="F169" s="100"/>
    </row>
    <row r="170" spans="2:6" x14ac:dyDescent="0.2">
      <c r="B170" s="100"/>
      <c r="C170" s="100"/>
      <c r="D170" s="100"/>
      <c r="E170" s="100"/>
      <c r="F170" s="100"/>
    </row>
    <row r="171" spans="2:6" x14ac:dyDescent="0.2">
      <c r="B171" s="100"/>
      <c r="C171" s="100"/>
      <c r="D171" s="100"/>
      <c r="E171" s="100"/>
      <c r="F171" s="100"/>
    </row>
    <row r="172" spans="2:6" x14ac:dyDescent="0.2">
      <c r="B172" s="100"/>
      <c r="C172" s="100"/>
      <c r="D172" s="100"/>
      <c r="E172" s="100"/>
      <c r="F172" s="100"/>
    </row>
    <row r="173" spans="2:6" x14ac:dyDescent="0.2">
      <c r="B173" s="100"/>
      <c r="C173" s="100"/>
      <c r="D173" s="100"/>
      <c r="E173" s="100"/>
      <c r="F173" s="100"/>
    </row>
    <row r="174" spans="2:6" x14ac:dyDescent="0.2">
      <c r="B174" s="100"/>
      <c r="C174" s="100"/>
      <c r="D174" s="100"/>
      <c r="E174" s="100"/>
      <c r="F174" s="100"/>
    </row>
    <row r="175" spans="2:6" x14ac:dyDescent="0.2">
      <c r="B175" s="100"/>
      <c r="C175" s="100"/>
      <c r="D175" s="100"/>
      <c r="E175" s="100"/>
      <c r="F175" s="100"/>
    </row>
    <row r="176" spans="2:6" x14ac:dyDescent="0.2">
      <c r="B176" s="100"/>
      <c r="C176" s="100"/>
      <c r="D176" s="100"/>
      <c r="E176" s="100"/>
      <c r="F176" s="100"/>
    </row>
    <row r="177" spans="2:6" x14ac:dyDescent="0.2">
      <c r="B177" s="100"/>
      <c r="C177" s="100"/>
      <c r="D177" s="100"/>
      <c r="E177" s="100"/>
      <c r="F177" s="100"/>
    </row>
    <row r="178" spans="2:6" x14ac:dyDescent="0.2">
      <c r="B178" s="100"/>
      <c r="C178" s="100"/>
      <c r="D178" s="100"/>
      <c r="E178" s="100"/>
      <c r="F178" s="100"/>
    </row>
    <row r="179" spans="2:6" x14ac:dyDescent="0.2">
      <c r="B179" s="100"/>
      <c r="C179" s="100"/>
      <c r="D179" s="100"/>
      <c r="E179" s="100"/>
      <c r="F179" s="100"/>
    </row>
    <row r="180" spans="2:6" x14ac:dyDescent="0.2">
      <c r="B180" s="100"/>
      <c r="C180" s="100"/>
      <c r="D180" s="100"/>
      <c r="E180" s="100"/>
      <c r="F180" s="100"/>
    </row>
    <row r="181" spans="2:6" x14ac:dyDescent="0.2">
      <c r="B181" s="100"/>
      <c r="C181" s="100"/>
      <c r="D181" s="100"/>
      <c r="E181" s="100"/>
      <c r="F181" s="100"/>
    </row>
    <row r="182" spans="2:6" x14ac:dyDescent="0.2">
      <c r="B182" s="100"/>
      <c r="C182" s="100"/>
      <c r="D182" s="100"/>
      <c r="E182" s="100"/>
      <c r="F182" s="100"/>
    </row>
    <row r="183" spans="2:6" x14ac:dyDescent="0.2">
      <c r="B183" s="100"/>
      <c r="C183" s="100"/>
      <c r="D183" s="100"/>
      <c r="E183" s="100"/>
      <c r="F183" s="100"/>
    </row>
    <row r="184" spans="2:6" x14ac:dyDescent="0.2">
      <c r="B184" s="100"/>
      <c r="C184" s="100"/>
      <c r="D184" s="100"/>
      <c r="E184" s="100"/>
      <c r="F184" s="100"/>
    </row>
    <row r="185" spans="2:6" x14ac:dyDescent="0.2">
      <c r="B185" s="100"/>
      <c r="C185" s="100"/>
      <c r="D185" s="100"/>
      <c r="E185" s="100"/>
      <c r="F185" s="100"/>
    </row>
    <row r="186" spans="2:6" x14ac:dyDescent="0.2">
      <c r="B186" s="100"/>
      <c r="C186" s="100"/>
      <c r="D186" s="100"/>
      <c r="E186" s="100"/>
      <c r="F186" s="100"/>
    </row>
    <row r="187" spans="2:6" x14ac:dyDescent="0.2">
      <c r="B187" s="100"/>
      <c r="C187" s="100"/>
      <c r="D187" s="100"/>
      <c r="E187" s="100"/>
      <c r="F187" s="100"/>
    </row>
    <row r="188" spans="2:6" x14ac:dyDescent="0.2">
      <c r="B188" s="100"/>
      <c r="C188" s="100"/>
      <c r="D188" s="100"/>
      <c r="E188" s="100"/>
      <c r="F188" s="100"/>
    </row>
    <row r="189" spans="2:6" x14ac:dyDescent="0.2">
      <c r="B189" s="100"/>
      <c r="C189" s="100"/>
      <c r="D189" s="100"/>
      <c r="E189" s="100"/>
      <c r="F189" s="100"/>
    </row>
    <row r="190" spans="2:6" x14ac:dyDescent="0.2">
      <c r="B190" s="100"/>
      <c r="C190" s="100"/>
      <c r="D190" s="100"/>
      <c r="E190" s="100"/>
      <c r="F190" s="100"/>
    </row>
    <row r="191" spans="2:6" x14ac:dyDescent="0.2">
      <c r="B191" s="100"/>
      <c r="C191" s="100"/>
      <c r="D191" s="100"/>
      <c r="E191" s="100"/>
      <c r="F191" s="100"/>
    </row>
    <row r="192" spans="2:6" x14ac:dyDescent="0.2">
      <c r="B192" s="100"/>
      <c r="C192" s="100"/>
      <c r="D192" s="100"/>
      <c r="E192" s="100"/>
      <c r="F192" s="100"/>
    </row>
    <row r="193" spans="2:6" x14ac:dyDescent="0.2">
      <c r="B193" s="100"/>
      <c r="C193" s="100"/>
      <c r="D193" s="100"/>
      <c r="E193" s="100"/>
      <c r="F193" s="100"/>
    </row>
    <row r="194" spans="2:6" x14ac:dyDescent="0.2">
      <c r="B194" s="100"/>
      <c r="C194" s="100"/>
      <c r="D194" s="100"/>
      <c r="E194" s="100"/>
      <c r="F194" s="100"/>
    </row>
    <row r="195" spans="2:6" x14ac:dyDescent="0.2">
      <c r="B195" s="100"/>
      <c r="C195" s="100"/>
      <c r="D195" s="100"/>
      <c r="E195" s="100"/>
      <c r="F195" s="100"/>
    </row>
    <row r="196" spans="2:6" x14ac:dyDescent="0.2">
      <c r="B196" s="100"/>
      <c r="C196" s="100"/>
      <c r="D196" s="100"/>
      <c r="E196" s="100"/>
      <c r="F196" s="100"/>
    </row>
    <row r="197" spans="2:6" x14ac:dyDescent="0.2">
      <c r="B197" s="100"/>
      <c r="C197" s="100"/>
      <c r="D197" s="100"/>
      <c r="E197" s="100"/>
      <c r="F197" s="100"/>
    </row>
    <row r="198" spans="2:6" x14ac:dyDescent="0.2">
      <c r="B198" s="100"/>
      <c r="C198" s="100"/>
      <c r="D198" s="100"/>
      <c r="E198" s="100"/>
      <c r="F198" s="100"/>
    </row>
    <row r="199" spans="2:6" x14ac:dyDescent="0.2">
      <c r="B199" s="100"/>
      <c r="C199" s="100"/>
      <c r="D199" s="100"/>
      <c r="E199" s="100"/>
      <c r="F199" s="100"/>
    </row>
    <row r="200" spans="2:6" x14ac:dyDescent="0.2">
      <c r="B200" s="100"/>
      <c r="C200" s="100"/>
      <c r="D200" s="100"/>
      <c r="E200" s="100"/>
      <c r="F200" s="100"/>
    </row>
    <row r="201" spans="2:6" x14ac:dyDescent="0.2">
      <c r="B201" s="100"/>
      <c r="C201" s="100"/>
      <c r="D201" s="100"/>
      <c r="E201" s="100"/>
      <c r="F201" s="100"/>
    </row>
    <row r="202" spans="2:6" x14ac:dyDescent="0.2">
      <c r="B202" s="100"/>
      <c r="C202" s="100"/>
      <c r="D202" s="100"/>
      <c r="E202" s="100"/>
      <c r="F202" s="100"/>
    </row>
    <row r="203" spans="2:6" x14ac:dyDescent="0.2">
      <c r="B203" s="100"/>
      <c r="C203" s="100"/>
      <c r="D203" s="100"/>
      <c r="E203" s="100"/>
      <c r="F203" s="100"/>
    </row>
    <row r="204" spans="2:6" x14ac:dyDescent="0.2">
      <c r="B204" s="100"/>
      <c r="C204" s="100"/>
      <c r="D204" s="100"/>
      <c r="E204" s="100"/>
      <c r="F204" s="100"/>
    </row>
    <row r="205" spans="2:6" x14ac:dyDescent="0.2">
      <c r="B205" s="100"/>
      <c r="C205" s="100"/>
      <c r="D205" s="100"/>
      <c r="E205" s="100"/>
      <c r="F205" s="100"/>
    </row>
    <row r="206" spans="2:6" x14ac:dyDescent="0.2">
      <c r="B206" s="100"/>
      <c r="C206" s="100"/>
      <c r="D206" s="100"/>
      <c r="E206" s="100"/>
      <c r="F206" s="100"/>
    </row>
    <row r="207" spans="2:6" x14ac:dyDescent="0.2">
      <c r="B207" s="100"/>
      <c r="C207" s="100"/>
      <c r="D207" s="100"/>
      <c r="E207" s="100"/>
      <c r="F207" s="100"/>
    </row>
    <row r="208" spans="2:6" x14ac:dyDescent="0.2">
      <c r="B208" s="100"/>
      <c r="C208" s="100"/>
      <c r="D208" s="100"/>
      <c r="E208" s="100"/>
      <c r="F208" s="100"/>
    </row>
    <row r="209" spans="2:6" x14ac:dyDescent="0.2">
      <c r="B209" s="100"/>
      <c r="C209" s="100"/>
      <c r="D209" s="100"/>
      <c r="E209" s="100"/>
      <c r="F209" s="100"/>
    </row>
    <row r="210" spans="2:6" x14ac:dyDescent="0.2">
      <c r="B210" s="100"/>
      <c r="C210" s="100"/>
      <c r="D210" s="100"/>
      <c r="E210" s="100"/>
      <c r="F210" s="100"/>
    </row>
    <row r="211" spans="2:6" x14ac:dyDescent="0.2">
      <c r="B211" s="100"/>
      <c r="C211" s="100"/>
      <c r="D211" s="100"/>
      <c r="E211" s="100"/>
      <c r="F211" s="100"/>
    </row>
    <row r="212" spans="2:6" x14ac:dyDescent="0.2">
      <c r="B212" s="100"/>
      <c r="C212" s="100"/>
      <c r="D212" s="100"/>
      <c r="E212" s="100"/>
      <c r="F212" s="100"/>
    </row>
    <row r="213" spans="2:6" x14ac:dyDescent="0.2">
      <c r="B213" s="100"/>
      <c r="C213" s="100"/>
      <c r="D213" s="100"/>
      <c r="E213" s="100"/>
      <c r="F213" s="100"/>
    </row>
    <row r="214" spans="2:6" x14ac:dyDescent="0.2">
      <c r="B214" s="100"/>
      <c r="C214" s="100"/>
      <c r="D214" s="100"/>
      <c r="E214" s="100"/>
      <c r="F214" s="100"/>
    </row>
    <row r="215" spans="2:6" x14ac:dyDescent="0.2">
      <c r="B215" s="100"/>
      <c r="C215" s="100"/>
      <c r="D215" s="100"/>
      <c r="E215" s="100"/>
      <c r="F215" s="100"/>
    </row>
    <row r="216" spans="2:6" x14ac:dyDescent="0.2">
      <c r="B216" s="100"/>
      <c r="C216" s="100"/>
      <c r="D216" s="100"/>
      <c r="E216" s="100"/>
      <c r="F216" s="100"/>
    </row>
    <row r="217" spans="2:6" x14ac:dyDescent="0.2">
      <c r="B217" s="100"/>
      <c r="C217" s="100"/>
      <c r="D217" s="100"/>
      <c r="E217" s="100"/>
      <c r="F217" s="100"/>
    </row>
    <row r="218" spans="2:6" x14ac:dyDescent="0.2">
      <c r="B218" s="100"/>
      <c r="C218" s="100"/>
      <c r="D218" s="100"/>
      <c r="E218" s="100"/>
      <c r="F218" s="100"/>
    </row>
    <row r="219" spans="2:6" x14ac:dyDescent="0.2">
      <c r="B219" s="100"/>
      <c r="C219" s="100"/>
      <c r="D219" s="100"/>
      <c r="E219" s="100"/>
      <c r="F219" s="100"/>
    </row>
    <row r="220" spans="2:6" x14ac:dyDescent="0.2">
      <c r="B220" s="100"/>
      <c r="C220" s="100"/>
      <c r="D220" s="100"/>
      <c r="E220" s="100"/>
      <c r="F220" s="100"/>
    </row>
    <row r="221" spans="2:6" x14ac:dyDescent="0.2">
      <c r="B221" s="100"/>
      <c r="C221" s="100"/>
      <c r="D221" s="100"/>
      <c r="E221" s="100"/>
      <c r="F221" s="100"/>
    </row>
    <row r="222" spans="2:6" x14ac:dyDescent="0.2">
      <c r="B222" s="100"/>
      <c r="C222" s="100"/>
      <c r="D222" s="100"/>
      <c r="E222" s="100"/>
      <c r="F222" s="100"/>
    </row>
    <row r="223" spans="2:6" x14ac:dyDescent="0.2">
      <c r="B223" s="100"/>
      <c r="C223" s="100"/>
      <c r="D223" s="100"/>
      <c r="E223" s="100"/>
      <c r="F223" s="100"/>
    </row>
    <row r="224" spans="2:6" x14ac:dyDescent="0.2">
      <c r="B224" s="100"/>
      <c r="C224" s="100"/>
      <c r="D224" s="100"/>
      <c r="E224" s="100"/>
      <c r="F224" s="100"/>
    </row>
    <row r="225" spans="2:6" x14ac:dyDescent="0.2">
      <c r="B225" s="100"/>
      <c r="C225" s="100"/>
      <c r="D225" s="100"/>
      <c r="E225" s="100"/>
      <c r="F225" s="100"/>
    </row>
    <row r="226" spans="2:6" x14ac:dyDescent="0.2">
      <c r="B226" s="100"/>
      <c r="C226" s="100"/>
      <c r="D226" s="100"/>
      <c r="E226" s="100"/>
      <c r="F226" s="100"/>
    </row>
    <row r="227" spans="2:6" x14ac:dyDescent="0.2">
      <c r="B227" s="100"/>
      <c r="C227" s="100"/>
      <c r="D227" s="100"/>
      <c r="E227" s="100"/>
      <c r="F227" s="100"/>
    </row>
    <row r="228" spans="2:6" x14ac:dyDescent="0.2">
      <c r="B228" s="100"/>
      <c r="C228" s="100"/>
      <c r="D228" s="100"/>
      <c r="E228" s="100"/>
      <c r="F228" s="100"/>
    </row>
    <row r="229" spans="2:6" x14ac:dyDescent="0.2">
      <c r="B229" s="100"/>
      <c r="C229" s="100"/>
      <c r="D229" s="100"/>
      <c r="E229" s="100"/>
      <c r="F229" s="100"/>
    </row>
    <row r="230" spans="2:6" x14ac:dyDescent="0.2">
      <c r="B230" s="100"/>
      <c r="C230" s="100"/>
      <c r="D230" s="100"/>
      <c r="E230" s="100"/>
      <c r="F230" s="100"/>
    </row>
    <row r="231" spans="2:6" x14ac:dyDescent="0.2">
      <c r="B231" s="100"/>
      <c r="C231" s="100"/>
      <c r="D231" s="100"/>
      <c r="E231" s="100"/>
      <c r="F231" s="100"/>
    </row>
    <row r="232" spans="2:6" x14ac:dyDescent="0.2">
      <c r="B232" s="100"/>
      <c r="C232" s="100"/>
      <c r="D232" s="100"/>
      <c r="E232" s="100"/>
      <c r="F232" s="100"/>
    </row>
    <row r="233" spans="2:6" x14ac:dyDescent="0.2">
      <c r="B233" s="100"/>
      <c r="C233" s="100"/>
      <c r="D233" s="100"/>
      <c r="E233" s="100"/>
      <c r="F233" s="100"/>
    </row>
    <row r="234" spans="2:6" x14ac:dyDescent="0.2">
      <c r="B234" s="100"/>
      <c r="C234" s="100"/>
      <c r="D234" s="100"/>
      <c r="E234" s="100"/>
      <c r="F234" s="100"/>
    </row>
    <row r="235" spans="2:6" x14ac:dyDescent="0.2">
      <c r="B235" s="100"/>
      <c r="C235" s="100"/>
      <c r="D235" s="100"/>
      <c r="E235" s="100"/>
      <c r="F235" s="100"/>
    </row>
    <row r="236" spans="2:6" x14ac:dyDescent="0.2">
      <c r="B236" s="100"/>
      <c r="C236" s="100"/>
      <c r="D236" s="100"/>
      <c r="E236" s="100"/>
      <c r="F236" s="100"/>
    </row>
    <row r="237" spans="2:6" x14ac:dyDescent="0.2">
      <c r="B237" s="100"/>
      <c r="C237" s="100"/>
      <c r="D237" s="100"/>
      <c r="E237" s="100"/>
      <c r="F237" s="100"/>
    </row>
    <row r="238" spans="2:6" x14ac:dyDescent="0.2">
      <c r="B238" s="100"/>
      <c r="C238" s="100"/>
      <c r="D238" s="100"/>
      <c r="E238" s="100"/>
      <c r="F238" s="100"/>
    </row>
    <row r="239" spans="2:6" x14ac:dyDescent="0.2">
      <c r="B239" s="100"/>
      <c r="C239" s="100"/>
      <c r="D239" s="100"/>
      <c r="E239" s="100"/>
      <c r="F239" s="100"/>
    </row>
    <row r="240" spans="2:6" x14ac:dyDescent="0.2">
      <c r="B240" s="100"/>
      <c r="C240" s="100"/>
      <c r="D240" s="100"/>
      <c r="E240" s="100"/>
      <c r="F240" s="100"/>
    </row>
    <row r="241" spans="2:6" x14ac:dyDescent="0.2">
      <c r="B241" s="100"/>
      <c r="C241" s="100"/>
      <c r="D241" s="100"/>
      <c r="E241" s="100"/>
      <c r="F241" s="100"/>
    </row>
    <row r="242" spans="2:6" x14ac:dyDescent="0.2">
      <c r="B242" s="100"/>
      <c r="C242" s="100"/>
      <c r="D242" s="100"/>
      <c r="E242" s="100"/>
      <c r="F242" s="100"/>
    </row>
    <row r="243" spans="2:6" x14ac:dyDescent="0.2">
      <c r="B243" s="100"/>
      <c r="C243" s="100"/>
      <c r="D243" s="100"/>
      <c r="E243" s="100"/>
      <c r="F243" s="100"/>
    </row>
    <row r="244" spans="2:6" x14ac:dyDescent="0.2">
      <c r="B244" s="100"/>
      <c r="C244" s="100"/>
      <c r="D244" s="100"/>
      <c r="E244" s="100"/>
      <c r="F244" s="100"/>
    </row>
    <row r="245" spans="2:6" x14ac:dyDescent="0.2">
      <c r="B245" s="100"/>
      <c r="C245" s="100"/>
      <c r="D245" s="100"/>
      <c r="E245" s="100"/>
      <c r="F245" s="100"/>
    </row>
    <row r="246" spans="2:6" x14ac:dyDescent="0.2">
      <c r="B246" s="100"/>
      <c r="C246" s="100"/>
      <c r="D246" s="100"/>
      <c r="E246" s="100"/>
      <c r="F246" s="100"/>
    </row>
    <row r="247" spans="2:6" x14ac:dyDescent="0.2">
      <c r="B247" s="100"/>
      <c r="C247" s="100"/>
      <c r="D247" s="100"/>
      <c r="E247" s="100"/>
      <c r="F247" s="100"/>
    </row>
    <row r="248" spans="2:6" x14ac:dyDescent="0.2">
      <c r="B248" s="100"/>
      <c r="C248" s="100"/>
      <c r="D248" s="100"/>
      <c r="E248" s="100"/>
      <c r="F248" s="100"/>
    </row>
    <row r="249" spans="2:6" x14ac:dyDescent="0.2">
      <c r="B249" s="100"/>
      <c r="C249" s="100"/>
      <c r="D249" s="100"/>
      <c r="E249" s="100"/>
      <c r="F249" s="100"/>
    </row>
    <row r="250" spans="2:6" x14ac:dyDescent="0.2">
      <c r="B250" s="100"/>
      <c r="C250" s="100"/>
      <c r="D250" s="100"/>
      <c r="E250" s="100"/>
      <c r="F250" s="100"/>
    </row>
    <row r="251" spans="2:6" x14ac:dyDescent="0.2">
      <c r="B251" s="100"/>
      <c r="C251" s="100"/>
      <c r="D251" s="100"/>
      <c r="E251" s="100"/>
      <c r="F251" s="100"/>
    </row>
    <row r="252" spans="2:6" x14ac:dyDescent="0.2">
      <c r="B252" s="100"/>
      <c r="C252" s="100"/>
      <c r="D252" s="100"/>
      <c r="E252" s="100"/>
      <c r="F252" s="100"/>
    </row>
    <row r="253" spans="2:6" x14ac:dyDescent="0.2">
      <c r="B253" s="100"/>
      <c r="C253" s="100"/>
      <c r="D253" s="100"/>
      <c r="E253" s="100"/>
      <c r="F253" s="100"/>
    </row>
    <row r="254" spans="2:6" x14ac:dyDescent="0.2">
      <c r="B254" s="100"/>
      <c r="C254" s="100"/>
      <c r="D254" s="100"/>
      <c r="E254" s="100"/>
      <c r="F254" s="100"/>
    </row>
    <row r="255" spans="2:6" x14ac:dyDescent="0.2">
      <c r="B255" s="100"/>
      <c r="C255" s="100"/>
      <c r="D255" s="100"/>
      <c r="E255" s="100"/>
      <c r="F255" s="100"/>
    </row>
    <row r="256" spans="2:6" x14ac:dyDescent="0.2">
      <c r="B256" s="100"/>
      <c r="C256" s="100"/>
      <c r="D256" s="100"/>
      <c r="E256" s="100"/>
      <c r="F256" s="100"/>
    </row>
    <row r="257" spans="2:6" x14ac:dyDescent="0.2">
      <c r="B257" s="100"/>
      <c r="C257" s="100"/>
      <c r="D257" s="100"/>
      <c r="E257" s="100"/>
      <c r="F257" s="100"/>
    </row>
    <row r="258" spans="2:6" x14ac:dyDescent="0.2">
      <c r="B258" s="100"/>
      <c r="C258" s="100"/>
      <c r="D258" s="100"/>
      <c r="E258" s="100"/>
      <c r="F258" s="100"/>
    </row>
    <row r="259" spans="2:6" x14ac:dyDescent="0.2">
      <c r="B259" s="100"/>
      <c r="C259" s="100"/>
      <c r="D259" s="100"/>
      <c r="E259" s="100"/>
      <c r="F259" s="100"/>
    </row>
    <row r="260" spans="2:6" x14ac:dyDescent="0.2">
      <c r="B260" s="100"/>
      <c r="C260" s="100"/>
      <c r="D260" s="100"/>
      <c r="E260" s="100"/>
      <c r="F260" s="100"/>
    </row>
    <row r="261" spans="2:6" x14ac:dyDescent="0.2">
      <c r="B261" s="100"/>
      <c r="C261" s="100"/>
      <c r="D261" s="100"/>
      <c r="E261" s="100"/>
      <c r="F261" s="100"/>
    </row>
    <row r="262" spans="2:6" x14ac:dyDescent="0.2">
      <c r="B262" s="100"/>
      <c r="C262" s="100"/>
      <c r="D262" s="100"/>
      <c r="E262" s="100"/>
      <c r="F262" s="100"/>
    </row>
    <row r="263" spans="2:6" x14ac:dyDescent="0.2">
      <c r="B263" s="100"/>
      <c r="C263" s="100"/>
      <c r="D263" s="100"/>
      <c r="E263" s="100"/>
      <c r="F263" s="100"/>
    </row>
    <row r="264" spans="2:6" x14ac:dyDescent="0.2">
      <c r="B264" s="100"/>
      <c r="C264" s="100"/>
      <c r="D264" s="100"/>
      <c r="E264" s="100"/>
      <c r="F264" s="100"/>
    </row>
    <row r="265" spans="2:6" x14ac:dyDescent="0.2">
      <c r="B265" s="100"/>
      <c r="C265" s="100"/>
      <c r="D265" s="100"/>
      <c r="E265" s="100"/>
      <c r="F265" s="100"/>
    </row>
    <row r="266" spans="2:6" x14ac:dyDescent="0.2">
      <c r="B266" s="100"/>
      <c r="C266" s="100"/>
      <c r="D266" s="100"/>
      <c r="E266" s="100"/>
      <c r="F266" s="100"/>
    </row>
    <row r="267" spans="2:6" x14ac:dyDescent="0.2">
      <c r="B267" s="100"/>
      <c r="C267" s="100"/>
      <c r="D267" s="100"/>
      <c r="E267" s="100"/>
      <c r="F267" s="100"/>
    </row>
    <row r="268" spans="2:6" x14ac:dyDescent="0.2">
      <c r="B268" s="100"/>
      <c r="C268" s="100"/>
      <c r="D268" s="100"/>
      <c r="E268" s="100"/>
      <c r="F268" s="100"/>
    </row>
    <row r="269" spans="2:6" x14ac:dyDescent="0.2">
      <c r="B269" s="100"/>
      <c r="C269" s="100"/>
      <c r="D269" s="100"/>
      <c r="E269" s="100"/>
      <c r="F269" s="100"/>
    </row>
    <row r="270" spans="2:6" x14ac:dyDescent="0.2">
      <c r="B270" s="100"/>
      <c r="C270" s="100"/>
      <c r="D270" s="100"/>
      <c r="E270" s="100"/>
      <c r="F270" s="100"/>
    </row>
    <row r="271" spans="2:6" x14ac:dyDescent="0.2">
      <c r="B271" s="100"/>
      <c r="C271" s="100"/>
      <c r="D271" s="100"/>
      <c r="E271" s="100"/>
      <c r="F271" s="100"/>
    </row>
    <row r="272" spans="2:6" x14ac:dyDescent="0.2">
      <c r="B272" s="100"/>
      <c r="C272" s="100"/>
      <c r="D272" s="100"/>
      <c r="E272" s="100"/>
      <c r="F272" s="100"/>
    </row>
    <row r="273" spans="2:6" x14ac:dyDescent="0.2">
      <c r="B273" s="100"/>
      <c r="C273" s="100"/>
      <c r="D273" s="100"/>
      <c r="E273" s="100"/>
      <c r="F273" s="100"/>
    </row>
    <row r="274" spans="2:6" x14ac:dyDescent="0.2">
      <c r="B274" s="100"/>
      <c r="C274" s="100"/>
      <c r="D274" s="100"/>
      <c r="E274" s="100"/>
      <c r="F274" s="100"/>
    </row>
    <row r="275" spans="2:6" x14ac:dyDescent="0.2">
      <c r="B275" s="100"/>
      <c r="C275" s="100"/>
      <c r="D275" s="100"/>
      <c r="E275" s="100"/>
      <c r="F275" s="100"/>
    </row>
    <row r="276" spans="2:6" x14ac:dyDescent="0.2">
      <c r="B276" s="100"/>
      <c r="C276" s="100"/>
      <c r="D276" s="100"/>
      <c r="E276" s="100"/>
      <c r="F276" s="100"/>
    </row>
    <row r="277" spans="2:6" x14ac:dyDescent="0.2">
      <c r="B277" s="100"/>
      <c r="C277" s="100"/>
      <c r="D277" s="100"/>
      <c r="E277" s="100"/>
      <c r="F277" s="100"/>
    </row>
    <row r="278" spans="2:6" x14ac:dyDescent="0.2">
      <c r="B278" s="100"/>
      <c r="C278" s="100"/>
      <c r="D278" s="100"/>
      <c r="E278" s="100"/>
      <c r="F278" s="100"/>
    </row>
    <row r="279" spans="2:6" x14ac:dyDescent="0.2">
      <c r="B279" s="100"/>
      <c r="C279" s="100"/>
      <c r="D279" s="100"/>
      <c r="E279" s="100"/>
      <c r="F279" s="100"/>
    </row>
    <row r="280" spans="2:6" x14ac:dyDescent="0.2">
      <c r="B280" s="100"/>
      <c r="C280" s="100"/>
      <c r="D280" s="100"/>
      <c r="E280" s="100"/>
      <c r="F280" s="100"/>
    </row>
    <row r="281" spans="2:6" x14ac:dyDescent="0.2">
      <c r="B281" s="100"/>
      <c r="C281" s="100"/>
      <c r="D281" s="100"/>
      <c r="E281" s="100"/>
      <c r="F281" s="100"/>
    </row>
    <row r="282" spans="2:6" x14ac:dyDescent="0.2">
      <c r="B282" s="100"/>
      <c r="C282" s="100"/>
      <c r="D282" s="100"/>
      <c r="E282" s="100"/>
      <c r="F282" s="100"/>
    </row>
    <row r="283" spans="2:6" x14ac:dyDescent="0.2">
      <c r="B283" s="100"/>
      <c r="C283" s="100"/>
      <c r="D283" s="100"/>
      <c r="E283" s="100"/>
      <c r="F283" s="100"/>
    </row>
    <row r="284" spans="2:6" x14ac:dyDescent="0.2">
      <c r="B284" s="100"/>
      <c r="C284" s="100"/>
      <c r="D284" s="100"/>
      <c r="E284" s="100"/>
      <c r="F284" s="100"/>
    </row>
    <row r="285" spans="2:6" x14ac:dyDescent="0.2">
      <c r="B285" s="100"/>
      <c r="C285" s="100"/>
      <c r="D285" s="100"/>
      <c r="E285" s="100"/>
      <c r="F285" s="100"/>
    </row>
    <row r="286" spans="2:6" x14ac:dyDescent="0.2">
      <c r="B286" s="100"/>
      <c r="C286" s="100"/>
      <c r="D286" s="100"/>
      <c r="E286" s="100"/>
      <c r="F286" s="100"/>
    </row>
    <row r="287" spans="2:6" x14ac:dyDescent="0.2">
      <c r="B287" s="100"/>
      <c r="C287" s="100"/>
      <c r="D287" s="100"/>
      <c r="E287" s="100"/>
      <c r="F287" s="100"/>
    </row>
    <row r="288" spans="2:6" x14ac:dyDescent="0.2">
      <c r="B288" s="100"/>
      <c r="C288" s="100"/>
      <c r="D288" s="100"/>
      <c r="E288" s="100"/>
      <c r="F288" s="100"/>
    </row>
    <row r="289" spans="2:6" x14ac:dyDescent="0.2">
      <c r="B289" s="100"/>
      <c r="C289" s="100"/>
      <c r="D289" s="100"/>
      <c r="E289" s="100"/>
      <c r="F289" s="100"/>
    </row>
    <row r="290" spans="2:6" x14ac:dyDescent="0.2">
      <c r="B290" s="100"/>
      <c r="C290" s="100"/>
      <c r="D290" s="100"/>
      <c r="E290" s="100"/>
      <c r="F290" s="100"/>
    </row>
    <row r="291" spans="2:6" x14ac:dyDescent="0.2">
      <c r="B291" s="100"/>
      <c r="C291" s="100"/>
      <c r="D291" s="100"/>
      <c r="E291" s="100"/>
      <c r="F291" s="100"/>
    </row>
    <row r="292" spans="2:6" x14ac:dyDescent="0.2">
      <c r="B292" s="100"/>
      <c r="C292" s="100"/>
      <c r="D292" s="100"/>
      <c r="E292" s="100"/>
      <c r="F292" s="100"/>
    </row>
    <row r="293" spans="2:6" x14ac:dyDescent="0.2">
      <c r="B293" s="100"/>
      <c r="C293" s="100"/>
      <c r="D293" s="100"/>
      <c r="E293" s="100"/>
      <c r="F293" s="100"/>
    </row>
    <row r="294" spans="2:6" x14ac:dyDescent="0.2">
      <c r="B294" s="100"/>
      <c r="C294" s="100"/>
      <c r="D294" s="100"/>
      <c r="E294" s="100"/>
      <c r="F294" s="100"/>
    </row>
    <row r="295" spans="2:6" x14ac:dyDescent="0.2">
      <c r="B295" s="100"/>
      <c r="C295" s="100"/>
      <c r="D295" s="100"/>
      <c r="E295" s="100"/>
      <c r="F295" s="100"/>
    </row>
    <row r="296" spans="2:6" x14ac:dyDescent="0.2">
      <c r="B296" s="100"/>
      <c r="C296" s="100"/>
      <c r="D296" s="100"/>
      <c r="E296" s="100"/>
      <c r="F296" s="100"/>
    </row>
    <row r="297" spans="2:6" x14ac:dyDescent="0.2">
      <c r="B297" s="100"/>
      <c r="C297" s="100"/>
      <c r="D297" s="100"/>
      <c r="E297" s="100"/>
      <c r="F297" s="100"/>
    </row>
    <row r="298" spans="2:6" x14ac:dyDescent="0.2">
      <c r="B298" s="100"/>
      <c r="C298" s="100"/>
      <c r="D298" s="100"/>
      <c r="E298" s="100"/>
      <c r="F298" s="100"/>
    </row>
    <row r="299" spans="2:6" x14ac:dyDescent="0.2">
      <c r="B299" s="100"/>
      <c r="C299" s="100"/>
      <c r="D299" s="100"/>
      <c r="E299" s="100"/>
      <c r="F299" s="100"/>
    </row>
    <row r="300" spans="2:6" x14ac:dyDescent="0.2">
      <c r="B300" s="100"/>
      <c r="C300" s="100"/>
      <c r="D300" s="100"/>
      <c r="E300" s="100"/>
      <c r="F300" s="100"/>
    </row>
    <row r="301" spans="2:6" x14ac:dyDescent="0.2">
      <c r="B301" s="100"/>
      <c r="C301" s="100"/>
      <c r="D301" s="100"/>
      <c r="E301" s="100"/>
      <c r="F301" s="100"/>
    </row>
    <row r="302" spans="2:6" x14ac:dyDescent="0.2">
      <c r="B302" s="100"/>
      <c r="C302" s="100"/>
      <c r="D302" s="100"/>
      <c r="E302" s="100"/>
      <c r="F302" s="100"/>
    </row>
    <row r="303" spans="2:6" x14ac:dyDescent="0.2">
      <c r="B303" s="100"/>
      <c r="C303" s="100"/>
      <c r="D303" s="100"/>
      <c r="E303" s="100"/>
      <c r="F303" s="100"/>
    </row>
    <row r="304" spans="2:6" x14ac:dyDescent="0.2">
      <c r="B304" s="100"/>
      <c r="C304" s="100"/>
      <c r="D304" s="100"/>
      <c r="E304" s="100"/>
      <c r="F304" s="100"/>
    </row>
    <row r="305" spans="2:6" x14ac:dyDescent="0.2">
      <c r="B305" s="100"/>
      <c r="C305" s="100"/>
      <c r="D305" s="100"/>
      <c r="E305" s="100"/>
      <c r="F305" s="100"/>
    </row>
    <row r="306" spans="2:6" x14ac:dyDescent="0.2">
      <c r="B306" s="100"/>
      <c r="C306" s="100"/>
      <c r="D306" s="100"/>
      <c r="E306" s="100"/>
      <c r="F306" s="100"/>
    </row>
    <row r="307" spans="2:6" x14ac:dyDescent="0.2">
      <c r="B307" s="100"/>
      <c r="C307" s="100"/>
      <c r="D307" s="100"/>
      <c r="E307" s="100"/>
      <c r="F307" s="100"/>
    </row>
    <row r="308" spans="2:6" x14ac:dyDescent="0.2">
      <c r="B308" s="100"/>
      <c r="C308" s="100"/>
      <c r="D308" s="100"/>
      <c r="E308" s="100"/>
      <c r="F308" s="100"/>
    </row>
    <row r="309" spans="2:6" x14ac:dyDescent="0.2">
      <c r="B309" s="100"/>
      <c r="C309" s="100"/>
      <c r="D309" s="100"/>
      <c r="E309" s="100"/>
      <c r="F309" s="100"/>
    </row>
    <row r="310" spans="2:6" x14ac:dyDescent="0.2">
      <c r="B310" s="100"/>
      <c r="C310" s="100"/>
      <c r="D310" s="100"/>
      <c r="E310" s="100"/>
      <c r="F310" s="100"/>
    </row>
    <row r="311" spans="2:6" x14ac:dyDescent="0.2">
      <c r="B311" s="100"/>
      <c r="C311" s="100"/>
      <c r="D311" s="100"/>
      <c r="E311" s="100"/>
      <c r="F311" s="100"/>
    </row>
    <row r="312" spans="2:6" x14ac:dyDescent="0.2">
      <c r="B312" s="100"/>
      <c r="C312" s="100"/>
      <c r="D312" s="100"/>
      <c r="E312" s="100"/>
      <c r="F312" s="100"/>
    </row>
    <row r="313" spans="2:6" x14ac:dyDescent="0.2">
      <c r="B313" s="100"/>
      <c r="C313" s="100"/>
      <c r="D313" s="100"/>
      <c r="E313" s="100"/>
      <c r="F313" s="100"/>
    </row>
    <row r="314" spans="2:6" x14ac:dyDescent="0.2">
      <c r="B314" s="100"/>
      <c r="C314" s="100"/>
      <c r="D314" s="100"/>
      <c r="E314" s="100"/>
      <c r="F314" s="100"/>
    </row>
    <row r="315" spans="2:6" x14ac:dyDescent="0.2">
      <c r="B315" s="100"/>
      <c r="C315" s="100"/>
      <c r="D315" s="100"/>
      <c r="E315" s="100"/>
      <c r="F315" s="100"/>
    </row>
    <row r="316" spans="2:6" x14ac:dyDescent="0.2">
      <c r="B316" s="100"/>
      <c r="C316" s="100"/>
      <c r="D316" s="100"/>
      <c r="E316" s="100"/>
      <c r="F316" s="100"/>
    </row>
    <row r="317" spans="2:6" x14ac:dyDescent="0.2">
      <c r="B317" s="100"/>
      <c r="C317" s="100"/>
      <c r="D317" s="100"/>
      <c r="E317" s="100"/>
      <c r="F317" s="100"/>
    </row>
    <row r="318" spans="2:6" x14ac:dyDescent="0.2">
      <c r="B318" s="100"/>
      <c r="C318" s="100"/>
      <c r="D318" s="100"/>
      <c r="E318" s="100"/>
      <c r="F318" s="100"/>
    </row>
    <row r="319" spans="2:6" x14ac:dyDescent="0.2">
      <c r="B319" s="100"/>
      <c r="C319" s="100"/>
      <c r="D319" s="100"/>
      <c r="E319" s="100"/>
      <c r="F319" s="100"/>
    </row>
    <row r="320" spans="2:6" x14ac:dyDescent="0.2">
      <c r="B320" s="100"/>
      <c r="C320" s="100"/>
      <c r="D320" s="100"/>
      <c r="E320" s="100"/>
      <c r="F320" s="100"/>
    </row>
    <row r="321" spans="2:6" x14ac:dyDescent="0.2">
      <c r="B321" s="100"/>
      <c r="C321" s="100"/>
      <c r="D321" s="100"/>
      <c r="E321" s="100"/>
      <c r="F321" s="100"/>
    </row>
    <row r="322" spans="2:6" x14ac:dyDescent="0.2">
      <c r="B322" s="100"/>
      <c r="C322" s="100"/>
      <c r="D322" s="100"/>
      <c r="E322" s="100"/>
      <c r="F322" s="100"/>
    </row>
    <row r="323" spans="2:6" x14ac:dyDescent="0.2">
      <c r="B323" s="100"/>
      <c r="C323" s="100"/>
      <c r="D323" s="100"/>
      <c r="E323" s="100"/>
      <c r="F323" s="100"/>
    </row>
    <row r="324" spans="2:6" x14ac:dyDescent="0.2">
      <c r="B324" s="100"/>
      <c r="C324" s="100"/>
      <c r="D324" s="100"/>
      <c r="E324" s="100"/>
      <c r="F324" s="100"/>
    </row>
    <row r="325" spans="2:6" x14ac:dyDescent="0.2">
      <c r="B325" s="100"/>
      <c r="C325" s="100"/>
      <c r="D325" s="100"/>
      <c r="E325" s="100"/>
      <c r="F325" s="100"/>
    </row>
    <row r="326" spans="2:6" x14ac:dyDescent="0.2">
      <c r="B326" s="100"/>
      <c r="C326" s="100"/>
      <c r="D326" s="100"/>
      <c r="E326" s="100"/>
      <c r="F326" s="100"/>
    </row>
    <row r="327" spans="2:6" x14ac:dyDescent="0.2">
      <c r="B327" s="100"/>
      <c r="C327" s="100"/>
      <c r="D327" s="100"/>
      <c r="E327" s="100"/>
      <c r="F327" s="100"/>
    </row>
    <row r="328" spans="2:6" x14ac:dyDescent="0.2">
      <c r="B328" s="100"/>
      <c r="C328" s="100"/>
      <c r="D328" s="100"/>
      <c r="E328" s="100"/>
      <c r="F328" s="100"/>
    </row>
    <row r="329" spans="2:6" x14ac:dyDescent="0.2">
      <c r="B329" s="100"/>
      <c r="C329" s="100"/>
      <c r="D329" s="100"/>
      <c r="E329" s="100"/>
      <c r="F329" s="100"/>
    </row>
    <row r="330" spans="2:6" x14ac:dyDescent="0.2">
      <c r="B330" s="100"/>
      <c r="C330" s="100"/>
      <c r="D330" s="100"/>
      <c r="E330" s="100"/>
      <c r="F330" s="100"/>
    </row>
    <row r="331" spans="2:6" x14ac:dyDescent="0.2">
      <c r="B331" s="100"/>
      <c r="C331" s="100"/>
      <c r="D331" s="100"/>
      <c r="E331" s="100"/>
      <c r="F331" s="100"/>
    </row>
    <row r="332" spans="2:6" x14ac:dyDescent="0.2">
      <c r="B332" s="100"/>
      <c r="C332" s="100"/>
      <c r="D332" s="100"/>
      <c r="E332" s="100"/>
      <c r="F332" s="100"/>
    </row>
    <row r="333" spans="2:6" x14ac:dyDescent="0.2">
      <c r="B333" s="100"/>
      <c r="C333" s="100"/>
      <c r="D333" s="100"/>
      <c r="E333" s="100"/>
      <c r="F333" s="100"/>
    </row>
    <row r="334" spans="2:6" x14ac:dyDescent="0.2">
      <c r="B334" s="100"/>
      <c r="C334" s="100"/>
      <c r="D334" s="100"/>
      <c r="E334" s="100"/>
      <c r="F334" s="100"/>
    </row>
    <row r="335" spans="2:6" x14ac:dyDescent="0.2">
      <c r="B335" s="100"/>
      <c r="C335" s="100"/>
      <c r="D335" s="100"/>
      <c r="E335" s="100"/>
      <c r="F335" s="100"/>
    </row>
    <row r="336" spans="2:6" x14ac:dyDescent="0.2">
      <c r="B336" s="100"/>
      <c r="C336" s="100"/>
      <c r="D336" s="100"/>
      <c r="E336" s="100"/>
      <c r="F336" s="100"/>
    </row>
    <row r="337" spans="2:6" x14ac:dyDescent="0.2">
      <c r="B337" s="100"/>
      <c r="C337" s="100"/>
      <c r="D337" s="100"/>
      <c r="E337" s="100"/>
      <c r="F337" s="100"/>
    </row>
    <row r="338" spans="2:6" x14ac:dyDescent="0.2">
      <c r="B338" s="100"/>
      <c r="C338" s="100"/>
      <c r="D338" s="100"/>
      <c r="E338" s="100"/>
      <c r="F338" s="100"/>
    </row>
    <row r="339" spans="2:6" x14ac:dyDescent="0.2">
      <c r="B339" s="100"/>
      <c r="C339" s="100"/>
      <c r="D339" s="100"/>
      <c r="E339" s="100"/>
      <c r="F339" s="100"/>
    </row>
    <row r="340" spans="2:6" x14ac:dyDescent="0.2">
      <c r="B340" s="100"/>
      <c r="C340" s="100"/>
      <c r="D340" s="100"/>
      <c r="E340" s="100"/>
      <c r="F340" s="100"/>
    </row>
    <row r="341" spans="2:6" x14ac:dyDescent="0.2">
      <c r="B341" s="100"/>
      <c r="C341" s="100"/>
      <c r="D341" s="100"/>
      <c r="E341" s="100"/>
      <c r="F341" s="100"/>
    </row>
    <row r="342" spans="2:6" x14ac:dyDescent="0.2">
      <c r="B342" s="100"/>
      <c r="C342" s="100"/>
      <c r="D342" s="100"/>
      <c r="E342" s="100"/>
      <c r="F342" s="100"/>
    </row>
    <row r="343" spans="2:6" x14ac:dyDescent="0.2">
      <c r="B343" s="100"/>
      <c r="C343" s="100"/>
      <c r="D343" s="100"/>
      <c r="E343" s="100"/>
      <c r="F343" s="100"/>
    </row>
    <row r="344" spans="2:6" x14ac:dyDescent="0.2">
      <c r="B344" s="100"/>
      <c r="C344" s="100"/>
      <c r="D344" s="100"/>
      <c r="E344" s="100"/>
      <c r="F344" s="100"/>
    </row>
    <row r="345" spans="2:6" x14ac:dyDescent="0.2">
      <c r="B345" s="100"/>
      <c r="C345" s="100"/>
      <c r="D345" s="100"/>
      <c r="E345" s="100"/>
      <c r="F345" s="100"/>
    </row>
    <row r="346" spans="2:6" x14ac:dyDescent="0.2">
      <c r="B346" s="100"/>
      <c r="C346" s="100"/>
      <c r="D346" s="100"/>
      <c r="E346" s="100"/>
      <c r="F346" s="100"/>
    </row>
    <row r="347" spans="2:6" x14ac:dyDescent="0.2">
      <c r="B347" s="100"/>
      <c r="C347" s="100"/>
      <c r="D347" s="100"/>
      <c r="E347" s="100"/>
      <c r="F347" s="100"/>
    </row>
    <row r="348" spans="2:6" x14ac:dyDescent="0.2">
      <c r="B348" s="100"/>
      <c r="C348" s="100"/>
      <c r="D348" s="100"/>
      <c r="E348" s="100"/>
      <c r="F348" s="100"/>
    </row>
    <row r="349" spans="2:6" x14ac:dyDescent="0.2">
      <c r="B349" s="100"/>
      <c r="C349" s="100"/>
      <c r="D349" s="100"/>
      <c r="E349" s="100"/>
      <c r="F349" s="100"/>
    </row>
    <row r="350" spans="2:6" x14ac:dyDescent="0.2">
      <c r="B350" s="100"/>
      <c r="C350" s="100"/>
      <c r="D350" s="100"/>
      <c r="E350" s="100"/>
      <c r="F350" s="100"/>
    </row>
    <row r="351" spans="2:6" x14ac:dyDescent="0.2">
      <c r="B351" s="100"/>
      <c r="C351" s="100"/>
      <c r="D351" s="100"/>
      <c r="E351" s="100"/>
      <c r="F351" s="100"/>
    </row>
    <row r="352" spans="2:6" x14ac:dyDescent="0.2">
      <c r="B352" s="100"/>
      <c r="C352" s="100"/>
      <c r="D352" s="100"/>
      <c r="E352" s="100"/>
      <c r="F352" s="100"/>
    </row>
    <row r="353" spans="2:6" x14ac:dyDescent="0.2">
      <c r="B353" s="100"/>
      <c r="C353" s="100"/>
      <c r="D353" s="100"/>
      <c r="E353" s="100"/>
      <c r="F353" s="100"/>
    </row>
    <row r="354" spans="2:6" x14ac:dyDescent="0.2">
      <c r="B354" s="100"/>
      <c r="C354" s="100"/>
      <c r="D354" s="100"/>
      <c r="E354" s="100"/>
      <c r="F354" s="100"/>
    </row>
    <row r="355" spans="2:6" x14ac:dyDescent="0.2">
      <c r="B355" s="100"/>
      <c r="C355" s="100"/>
      <c r="D355" s="100"/>
      <c r="E355" s="100"/>
      <c r="F355" s="100"/>
    </row>
    <row r="356" spans="2:6" x14ac:dyDescent="0.2">
      <c r="B356" s="100"/>
      <c r="C356" s="100"/>
      <c r="D356" s="100"/>
      <c r="E356" s="100"/>
      <c r="F356" s="100"/>
    </row>
    <row r="357" spans="2:6" x14ac:dyDescent="0.2">
      <c r="B357" s="100"/>
      <c r="C357" s="100"/>
      <c r="D357" s="100"/>
      <c r="E357" s="100"/>
      <c r="F357" s="100"/>
    </row>
    <row r="358" spans="2:6" x14ac:dyDescent="0.2">
      <c r="B358" s="100"/>
      <c r="C358" s="100"/>
      <c r="D358" s="100"/>
      <c r="E358" s="100"/>
      <c r="F358" s="100"/>
    </row>
    <row r="359" spans="2:6" x14ac:dyDescent="0.2">
      <c r="B359" s="100"/>
      <c r="C359" s="100"/>
      <c r="D359" s="100"/>
      <c r="E359" s="100"/>
      <c r="F359" s="100"/>
    </row>
    <row r="360" spans="2:6" x14ac:dyDescent="0.2">
      <c r="B360" s="100"/>
      <c r="C360" s="100"/>
      <c r="D360" s="100"/>
      <c r="E360" s="100"/>
      <c r="F360" s="100"/>
    </row>
    <row r="361" spans="2:6" x14ac:dyDescent="0.2">
      <c r="B361" s="100"/>
      <c r="C361" s="100"/>
      <c r="D361" s="100"/>
      <c r="E361" s="100"/>
      <c r="F361" s="100"/>
    </row>
    <row r="362" spans="2:6" x14ac:dyDescent="0.2">
      <c r="B362" s="100"/>
      <c r="C362" s="100"/>
      <c r="D362" s="100"/>
      <c r="E362" s="100"/>
      <c r="F362" s="100"/>
    </row>
    <row r="363" spans="2:6" x14ac:dyDescent="0.2">
      <c r="B363" s="100"/>
      <c r="C363" s="100"/>
      <c r="D363" s="100"/>
      <c r="E363" s="100"/>
      <c r="F363" s="100"/>
    </row>
    <row r="364" spans="2:6" x14ac:dyDescent="0.2">
      <c r="B364" s="100"/>
      <c r="C364" s="100"/>
      <c r="D364" s="100"/>
      <c r="E364" s="100"/>
      <c r="F364" s="100"/>
    </row>
    <row r="365" spans="2:6" x14ac:dyDescent="0.2">
      <c r="B365" s="100"/>
      <c r="C365" s="100"/>
      <c r="D365" s="100"/>
      <c r="E365" s="100"/>
      <c r="F365" s="100"/>
    </row>
    <row r="366" spans="2:6" x14ac:dyDescent="0.2">
      <c r="B366" s="100"/>
      <c r="C366" s="100"/>
      <c r="D366" s="100"/>
      <c r="E366" s="100"/>
      <c r="F366" s="100"/>
    </row>
    <row r="367" spans="2:6" x14ac:dyDescent="0.2">
      <c r="B367" s="100"/>
      <c r="C367" s="100"/>
      <c r="D367" s="100"/>
      <c r="E367" s="100"/>
      <c r="F367" s="100"/>
    </row>
    <row r="368" spans="2:6" x14ac:dyDescent="0.2">
      <c r="B368" s="100"/>
      <c r="C368" s="100"/>
      <c r="D368" s="100"/>
      <c r="E368" s="100"/>
      <c r="F368" s="100"/>
    </row>
    <row r="369" spans="2:6" x14ac:dyDescent="0.2">
      <c r="B369" s="100"/>
      <c r="C369" s="100"/>
      <c r="D369" s="100"/>
      <c r="E369" s="100"/>
      <c r="F369" s="100"/>
    </row>
    <row r="370" spans="2:6" x14ac:dyDescent="0.2">
      <c r="B370" s="100"/>
      <c r="C370" s="100"/>
      <c r="D370" s="100"/>
      <c r="E370" s="100"/>
      <c r="F370" s="100"/>
    </row>
    <row r="371" spans="2:6" x14ac:dyDescent="0.2">
      <c r="B371" s="100"/>
      <c r="C371" s="100"/>
      <c r="D371" s="100"/>
      <c r="E371" s="100"/>
      <c r="F371" s="100"/>
    </row>
    <row r="372" spans="2:6" x14ac:dyDescent="0.2">
      <c r="B372" s="100"/>
      <c r="C372" s="100"/>
      <c r="D372" s="100"/>
      <c r="E372" s="100"/>
      <c r="F372" s="100"/>
    </row>
    <row r="373" spans="2:6" x14ac:dyDescent="0.2">
      <c r="B373" s="100"/>
      <c r="C373" s="100"/>
      <c r="D373" s="100"/>
      <c r="E373" s="100"/>
      <c r="F373" s="100"/>
    </row>
    <row r="374" spans="2:6" x14ac:dyDescent="0.2">
      <c r="B374" s="100"/>
      <c r="C374" s="100"/>
      <c r="D374" s="100"/>
      <c r="E374" s="100"/>
      <c r="F374" s="100"/>
    </row>
    <row r="375" spans="2:6" x14ac:dyDescent="0.2">
      <c r="B375" s="100"/>
      <c r="C375" s="100"/>
      <c r="D375" s="100"/>
      <c r="E375" s="100"/>
      <c r="F375" s="100"/>
    </row>
    <row r="376" spans="2:6" x14ac:dyDescent="0.2">
      <c r="B376" s="100"/>
      <c r="C376" s="100"/>
      <c r="D376" s="100"/>
      <c r="E376" s="100"/>
      <c r="F376" s="100"/>
    </row>
    <row r="377" spans="2:6" x14ac:dyDescent="0.2">
      <c r="B377" s="100"/>
      <c r="C377" s="100"/>
      <c r="D377" s="100"/>
      <c r="E377" s="100"/>
      <c r="F377" s="100"/>
    </row>
    <row r="378" spans="2:6" x14ac:dyDescent="0.2">
      <c r="B378" s="100"/>
      <c r="C378" s="100"/>
      <c r="D378" s="100"/>
      <c r="E378" s="100"/>
      <c r="F378" s="100"/>
    </row>
    <row r="379" spans="2:6" x14ac:dyDescent="0.2">
      <c r="B379" s="100"/>
      <c r="C379" s="100"/>
      <c r="D379" s="100"/>
      <c r="E379" s="100"/>
      <c r="F379" s="100"/>
    </row>
    <row r="380" spans="2:6" x14ac:dyDescent="0.2">
      <c r="B380" s="100"/>
      <c r="C380" s="100"/>
      <c r="D380" s="100"/>
      <c r="E380" s="100"/>
      <c r="F380" s="100"/>
    </row>
    <row r="381" spans="2:6" x14ac:dyDescent="0.2">
      <c r="B381" s="100"/>
      <c r="C381" s="100"/>
      <c r="D381" s="100"/>
      <c r="E381" s="100"/>
      <c r="F381" s="100"/>
    </row>
    <row r="382" spans="2:6" x14ac:dyDescent="0.2">
      <c r="B382" s="100"/>
      <c r="C382" s="100"/>
      <c r="D382" s="100"/>
      <c r="E382" s="100"/>
      <c r="F382" s="100"/>
    </row>
    <row r="383" spans="2:6" x14ac:dyDescent="0.2">
      <c r="B383" s="100"/>
      <c r="C383" s="100"/>
      <c r="D383" s="100"/>
      <c r="E383" s="100"/>
      <c r="F383" s="100"/>
    </row>
    <row r="384" spans="2:6" x14ac:dyDescent="0.2">
      <c r="B384" s="100"/>
      <c r="C384" s="100"/>
      <c r="D384" s="100"/>
      <c r="E384" s="100"/>
      <c r="F384" s="100"/>
    </row>
    <row r="385" spans="2:6" x14ac:dyDescent="0.2">
      <c r="B385" s="100"/>
      <c r="C385" s="100"/>
      <c r="D385" s="100"/>
      <c r="E385" s="100"/>
      <c r="F385" s="100"/>
    </row>
    <row r="386" spans="2:6" x14ac:dyDescent="0.2">
      <c r="B386" s="100"/>
      <c r="C386" s="100"/>
      <c r="D386" s="100"/>
      <c r="E386" s="100"/>
      <c r="F386" s="100"/>
    </row>
    <row r="387" spans="2:6" x14ac:dyDescent="0.2">
      <c r="B387" s="100"/>
      <c r="C387" s="100"/>
      <c r="D387" s="100"/>
      <c r="E387" s="100"/>
      <c r="F387" s="100"/>
    </row>
    <row r="388" spans="2:6" x14ac:dyDescent="0.2">
      <c r="B388" s="100"/>
      <c r="C388" s="100"/>
      <c r="D388" s="100"/>
      <c r="E388" s="100"/>
      <c r="F388" s="100"/>
    </row>
    <row r="389" spans="2:6" x14ac:dyDescent="0.2">
      <c r="B389" s="100"/>
      <c r="C389" s="100"/>
      <c r="D389" s="100"/>
      <c r="E389" s="100"/>
      <c r="F389" s="100"/>
    </row>
    <row r="390" spans="2:6" x14ac:dyDescent="0.2">
      <c r="B390" s="100"/>
      <c r="C390" s="100"/>
      <c r="D390" s="100"/>
      <c r="E390" s="100"/>
      <c r="F390" s="100"/>
    </row>
    <row r="391" spans="2:6" x14ac:dyDescent="0.2">
      <c r="B391" s="100"/>
      <c r="C391" s="100"/>
      <c r="D391" s="100"/>
      <c r="E391" s="100"/>
      <c r="F391" s="100"/>
    </row>
    <row r="392" spans="2:6" x14ac:dyDescent="0.2">
      <c r="B392" s="100"/>
      <c r="C392" s="100"/>
      <c r="D392" s="100"/>
      <c r="E392" s="100"/>
      <c r="F392" s="100"/>
    </row>
    <row r="393" spans="2:6" x14ac:dyDescent="0.2">
      <c r="B393" s="100"/>
      <c r="C393" s="100"/>
      <c r="D393" s="100"/>
      <c r="E393" s="100"/>
      <c r="F393" s="100"/>
    </row>
    <row r="394" spans="2:6" x14ac:dyDescent="0.2">
      <c r="B394" s="100"/>
      <c r="C394" s="100"/>
      <c r="D394" s="100"/>
      <c r="E394" s="100"/>
      <c r="F394" s="100"/>
    </row>
    <row r="395" spans="2:6" x14ac:dyDescent="0.2">
      <c r="B395" s="100"/>
      <c r="C395" s="100"/>
      <c r="D395" s="100"/>
      <c r="E395" s="100"/>
      <c r="F395" s="100"/>
    </row>
    <row r="396" spans="2:6" x14ac:dyDescent="0.2">
      <c r="B396" s="100"/>
      <c r="C396" s="100"/>
      <c r="D396" s="100"/>
      <c r="E396" s="100"/>
      <c r="F396" s="100"/>
    </row>
    <row r="397" spans="2:6" x14ac:dyDescent="0.2">
      <c r="B397" s="100"/>
      <c r="C397" s="100"/>
      <c r="D397" s="100"/>
      <c r="E397" s="100"/>
      <c r="F397" s="100"/>
    </row>
    <row r="398" spans="2:6" x14ac:dyDescent="0.2">
      <c r="B398" s="100"/>
      <c r="C398" s="100"/>
      <c r="D398" s="100"/>
      <c r="E398" s="100"/>
      <c r="F398" s="100"/>
    </row>
    <row r="399" spans="2:6" x14ac:dyDescent="0.2">
      <c r="B399" s="100"/>
      <c r="C399" s="100"/>
      <c r="D399" s="100"/>
      <c r="E399" s="100"/>
      <c r="F399" s="100"/>
    </row>
    <row r="400" spans="2:6" x14ac:dyDescent="0.2">
      <c r="B400" s="100"/>
      <c r="C400" s="100"/>
      <c r="D400" s="100"/>
      <c r="E400" s="100"/>
      <c r="F400" s="100"/>
    </row>
    <row r="401" spans="2:6" x14ac:dyDescent="0.2">
      <c r="B401" s="100"/>
      <c r="C401" s="100"/>
      <c r="D401" s="100"/>
      <c r="E401" s="100"/>
      <c r="F401" s="100"/>
    </row>
    <row r="402" spans="2:6" x14ac:dyDescent="0.2">
      <c r="B402" s="100"/>
      <c r="C402" s="100"/>
      <c r="D402" s="100"/>
      <c r="E402" s="100"/>
      <c r="F402" s="100"/>
    </row>
    <row r="403" spans="2:6" x14ac:dyDescent="0.2">
      <c r="B403" s="100"/>
      <c r="C403" s="100"/>
      <c r="D403" s="100"/>
      <c r="E403" s="100"/>
      <c r="F403" s="100"/>
    </row>
    <row r="404" spans="2:6" x14ac:dyDescent="0.2">
      <c r="B404" s="100"/>
      <c r="C404" s="100"/>
      <c r="D404" s="100"/>
      <c r="E404" s="100"/>
      <c r="F404" s="100"/>
    </row>
    <row r="405" spans="2:6" x14ac:dyDescent="0.2">
      <c r="B405" s="100"/>
      <c r="C405" s="100"/>
      <c r="D405" s="100"/>
      <c r="E405" s="100"/>
      <c r="F405" s="100"/>
    </row>
    <row r="406" spans="2:6" x14ac:dyDescent="0.2">
      <c r="B406" s="100"/>
      <c r="C406" s="100"/>
      <c r="D406" s="100"/>
      <c r="E406" s="100"/>
      <c r="F406" s="100"/>
    </row>
    <row r="407" spans="2:6" x14ac:dyDescent="0.2">
      <c r="B407" s="100"/>
      <c r="C407" s="100"/>
      <c r="D407" s="100"/>
      <c r="E407" s="100"/>
      <c r="F407" s="100"/>
    </row>
    <row r="408" spans="2:6" x14ac:dyDescent="0.2">
      <c r="B408" s="100"/>
      <c r="C408" s="100"/>
      <c r="D408" s="100"/>
      <c r="E408" s="100"/>
      <c r="F408" s="100"/>
    </row>
    <row r="409" spans="2:6" x14ac:dyDescent="0.2">
      <c r="B409" s="100"/>
      <c r="C409" s="100"/>
      <c r="D409" s="100"/>
      <c r="E409" s="100"/>
      <c r="F409" s="100"/>
    </row>
    <row r="410" spans="2:6" x14ac:dyDescent="0.2">
      <c r="B410" s="100"/>
      <c r="C410" s="100"/>
      <c r="D410" s="100"/>
      <c r="E410" s="100"/>
      <c r="F410" s="100"/>
    </row>
    <row r="411" spans="2:6" x14ac:dyDescent="0.2">
      <c r="B411" s="100"/>
      <c r="C411" s="100"/>
      <c r="D411" s="100"/>
      <c r="E411" s="100"/>
      <c r="F411" s="100"/>
    </row>
    <row r="412" spans="2:6" x14ac:dyDescent="0.2">
      <c r="B412" s="100"/>
      <c r="C412" s="100"/>
      <c r="D412" s="100"/>
      <c r="E412" s="100"/>
      <c r="F412" s="100"/>
    </row>
    <row r="413" spans="2:6" x14ac:dyDescent="0.2">
      <c r="B413" s="100"/>
      <c r="C413" s="100"/>
      <c r="D413" s="100"/>
      <c r="E413" s="100"/>
      <c r="F413" s="100"/>
    </row>
    <row r="414" spans="2:6" x14ac:dyDescent="0.2">
      <c r="B414" s="100"/>
      <c r="C414" s="100"/>
      <c r="D414" s="100"/>
      <c r="E414" s="100"/>
      <c r="F414" s="100"/>
    </row>
    <row r="415" spans="2:6" x14ac:dyDescent="0.2">
      <c r="B415" s="100"/>
      <c r="C415" s="100"/>
      <c r="D415" s="100"/>
      <c r="E415" s="100"/>
      <c r="F415" s="100"/>
    </row>
    <row r="416" spans="2:6" x14ac:dyDescent="0.2">
      <c r="B416" s="100"/>
      <c r="C416" s="100"/>
      <c r="D416" s="100"/>
      <c r="E416" s="100"/>
      <c r="F416" s="100"/>
    </row>
    <row r="417" spans="2:6" x14ac:dyDescent="0.2">
      <c r="B417" s="100"/>
      <c r="C417" s="100"/>
      <c r="D417" s="100"/>
      <c r="E417" s="100"/>
      <c r="F417" s="100"/>
    </row>
    <row r="418" spans="2:6" x14ac:dyDescent="0.2">
      <c r="B418" s="100"/>
      <c r="C418" s="100"/>
      <c r="D418" s="100"/>
      <c r="E418" s="100"/>
      <c r="F418" s="100"/>
    </row>
    <row r="419" spans="2:6" x14ac:dyDescent="0.2">
      <c r="B419" s="100"/>
      <c r="C419" s="100"/>
      <c r="D419" s="100"/>
      <c r="E419" s="100"/>
      <c r="F419" s="100"/>
    </row>
    <row r="420" spans="2:6" x14ac:dyDescent="0.2">
      <c r="B420" s="100"/>
      <c r="C420" s="100"/>
      <c r="D420" s="100"/>
      <c r="E420" s="100"/>
      <c r="F420" s="100"/>
    </row>
    <row r="421" spans="2:6" x14ac:dyDescent="0.2">
      <c r="B421" s="100"/>
      <c r="C421" s="100"/>
      <c r="D421" s="100"/>
      <c r="E421" s="100"/>
      <c r="F421" s="100"/>
    </row>
    <row r="422" spans="2:6" x14ac:dyDescent="0.2">
      <c r="B422" s="100"/>
      <c r="C422" s="100"/>
      <c r="D422" s="100"/>
      <c r="E422" s="100"/>
      <c r="F422" s="100"/>
    </row>
    <row r="423" spans="2:6" x14ac:dyDescent="0.2">
      <c r="B423" s="100"/>
      <c r="C423" s="100"/>
      <c r="D423" s="100"/>
      <c r="E423" s="100"/>
      <c r="F423" s="100"/>
    </row>
    <row r="424" spans="2:6" x14ac:dyDescent="0.2">
      <c r="B424" s="100"/>
      <c r="C424" s="100"/>
      <c r="D424" s="100"/>
      <c r="E424" s="100"/>
      <c r="F424" s="100"/>
    </row>
    <row r="425" spans="2:6" x14ac:dyDescent="0.2">
      <c r="B425" s="100"/>
      <c r="C425" s="100"/>
      <c r="D425" s="100"/>
      <c r="E425" s="100"/>
      <c r="F425" s="100"/>
    </row>
    <row r="426" spans="2:6" x14ac:dyDescent="0.2">
      <c r="B426" s="100"/>
      <c r="C426" s="100"/>
      <c r="D426" s="100"/>
      <c r="E426" s="100"/>
      <c r="F426" s="100"/>
    </row>
    <row r="427" spans="2:6" x14ac:dyDescent="0.2">
      <c r="B427" s="100"/>
      <c r="C427" s="100"/>
      <c r="D427" s="100"/>
      <c r="E427" s="100"/>
      <c r="F427" s="100"/>
    </row>
    <row r="428" spans="2:6" x14ac:dyDescent="0.2">
      <c r="B428" s="100"/>
      <c r="C428" s="100"/>
      <c r="D428" s="100"/>
      <c r="E428" s="100"/>
      <c r="F428" s="100"/>
    </row>
    <row r="429" spans="2:6" x14ac:dyDescent="0.2">
      <c r="B429" s="100"/>
      <c r="C429" s="100"/>
      <c r="D429" s="100"/>
      <c r="E429" s="100"/>
      <c r="F429" s="100"/>
    </row>
    <row r="430" spans="2:6" x14ac:dyDescent="0.2">
      <c r="B430" s="100"/>
      <c r="C430" s="100"/>
      <c r="D430" s="100"/>
      <c r="E430" s="100"/>
      <c r="F430" s="100"/>
    </row>
    <row r="431" spans="2:6" x14ac:dyDescent="0.2">
      <c r="B431" s="100"/>
      <c r="C431" s="100"/>
      <c r="D431" s="100"/>
      <c r="E431" s="100"/>
      <c r="F431" s="100"/>
    </row>
    <row r="432" spans="2:6" x14ac:dyDescent="0.2">
      <c r="B432" s="100"/>
      <c r="C432" s="100"/>
      <c r="D432" s="100"/>
      <c r="E432" s="100"/>
      <c r="F432" s="100"/>
    </row>
    <row r="433" spans="2:6" x14ac:dyDescent="0.2">
      <c r="B433" s="100"/>
      <c r="C433" s="100"/>
      <c r="D433" s="100"/>
      <c r="E433" s="100"/>
      <c r="F433" s="100"/>
    </row>
    <row r="434" spans="2:6" x14ac:dyDescent="0.2">
      <c r="B434" s="100"/>
      <c r="C434" s="100"/>
      <c r="D434" s="100"/>
      <c r="E434" s="100"/>
      <c r="F434" s="100"/>
    </row>
    <row r="435" spans="2:6" x14ac:dyDescent="0.2">
      <c r="B435" s="100"/>
      <c r="C435" s="100"/>
      <c r="D435" s="100"/>
      <c r="E435" s="100"/>
      <c r="F435" s="100"/>
    </row>
    <row r="436" spans="2:6" x14ac:dyDescent="0.2">
      <c r="B436" s="100"/>
      <c r="C436" s="100"/>
      <c r="D436" s="100"/>
      <c r="E436" s="100"/>
      <c r="F436" s="100"/>
    </row>
    <row r="437" spans="2:6" x14ac:dyDescent="0.2">
      <c r="B437" s="100"/>
      <c r="C437" s="100"/>
      <c r="D437" s="100"/>
      <c r="E437" s="100"/>
      <c r="F437" s="100"/>
    </row>
    <row r="438" spans="2:6" x14ac:dyDescent="0.2">
      <c r="B438" s="100"/>
      <c r="C438" s="100"/>
      <c r="D438" s="100"/>
      <c r="E438" s="100"/>
      <c r="F438" s="100"/>
    </row>
    <row r="439" spans="2:6" x14ac:dyDescent="0.2">
      <c r="B439" s="100"/>
      <c r="C439" s="100"/>
      <c r="D439" s="100"/>
      <c r="E439" s="100"/>
      <c r="F439" s="100"/>
    </row>
    <row r="440" spans="2:6" x14ac:dyDescent="0.2">
      <c r="B440" s="100"/>
      <c r="C440" s="100"/>
      <c r="D440" s="100"/>
      <c r="E440" s="100"/>
      <c r="F440" s="100"/>
    </row>
    <row r="441" spans="2:6" x14ac:dyDescent="0.2">
      <c r="B441" s="100"/>
      <c r="C441" s="100"/>
      <c r="D441" s="100"/>
      <c r="E441" s="100"/>
      <c r="F441" s="100"/>
    </row>
    <row r="442" spans="2:6" x14ac:dyDescent="0.2">
      <c r="B442" s="100"/>
      <c r="C442" s="100"/>
      <c r="D442" s="100"/>
      <c r="E442" s="100"/>
      <c r="F442" s="100"/>
    </row>
    <row r="443" spans="2:6" x14ac:dyDescent="0.2">
      <c r="B443" s="100"/>
      <c r="C443" s="100"/>
      <c r="D443" s="100"/>
      <c r="E443" s="100"/>
      <c r="F443" s="100"/>
    </row>
    <row r="444" spans="2:6" x14ac:dyDescent="0.2">
      <c r="B444" s="100"/>
      <c r="C444" s="100"/>
      <c r="D444" s="100"/>
      <c r="E444" s="100"/>
      <c r="F444" s="100"/>
    </row>
    <row r="445" spans="2:6" x14ac:dyDescent="0.2">
      <c r="B445" s="100"/>
      <c r="C445" s="100"/>
      <c r="D445" s="100"/>
      <c r="E445" s="100"/>
      <c r="F445" s="100"/>
    </row>
    <row r="446" spans="2:6" x14ac:dyDescent="0.2">
      <c r="B446" s="100"/>
      <c r="C446" s="100"/>
      <c r="D446" s="100"/>
      <c r="E446" s="100"/>
      <c r="F446" s="100"/>
    </row>
    <row r="447" spans="2:6" x14ac:dyDescent="0.2">
      <c r="B447" s="100"/>
      <c r="C447" s="100"/>
      <c r="D447" s="100"/>
      <c r="E447" s="100"/>
      <c r="F447" s="100"/>
    </row>
    <row r="448" spans="2:6" x14ac:dyDescent="0.2">
      <c r="B448" s="100"/>
      <c r="C448" s="100"/>
      <c r="D448" s="100"/>
      <c r="E448" s="100"/>
      <c r="F448" s="100"/>
    </row>
    <row r="449" spans="2:6" x14ac:dyDescent="0.2">
      <c r="B449" s="100"/>
      <c r="C449" s="100"/>
      <c r="D449" s="100"/>
      <c r="E449" s="100"/>
      <c r="F449" s="100"/>
    </row>
    <row r="450" spans="2:6" x14ac:dyDescent="0.2">
      <c r="B450" s="100"/>
      <c r="C450" s="100"/>
      <c r="D450" s="100"/>
      <c r="E450" s="100"/>
      <c r="F450" s="100"/>
    </row>
    <row r="451" spans="2:6" x14ac:dyDescent="0.2">
      <c r="B451" s="100"/>
      <c r="C451" s="100"/>
      <c r="D451" s="100"/>
      <c r="E451" s="100"/>
      <c r="F451" s="100"/>
    </row>
    <row r="452" spans="2:6" x14ac:dyDescent="0.2">
      <c r="B452" s="100"/>
      <c r="C452" s="100"/>
      <c r="D452" s="100"/>
      <c r="E452" s="100"/>
      <c r="F452" s="100"/>
    </row>
    <row r="453" spans="2:6" x14ac:dyDescent="0.2">
      <c r="B453" s="100"/>
      <c r="C453" s="100"/>
      <c r="D453" s="100"/>
      <c r="E453" s="100"/>
      <c r="F453" s="100"/>
    </row>
    <row r="454" spans="2:6" x14ac:dyDescent="0.2">
      <c r="B454" s="100"/>
      <c r="C454" s="100"/>
      <c r="D454" s="100"/>
      <c r="E454" s="100"/>
      <c r="F454" s="100"/>
    </row>
    <row r="455" spans="2:6" x14ac:dyDescent="0.2">
      <c r="B455" s="100"/>
      <c r="C455" s="100"/>
      <c r="D455" s="100"/>
      <c r="E455" s="100"/>
      <c r="F455" s="100"/>
    </row>
    <row r="456" spans="2:6" x14ac:dyDescent="0.2">
      <c r="B456" s="100"/>
      <c r="C456" s="100"/>
      <c r="D456" s="100"/>
      <c r="E456" s="100"/>
      <c r="F456" s="100"/>
    </row>
    <row r="457" spans="2:6" x14ac:dyDescent="0.2">
      <c r="B457" s="100"/>
      <c r="C457" s="100"/>
      <c r="D457" s="100"/>
      <c r="E457" s="100"/>
      <c r="F457" s="100"/>
    </row>
    <row r="458" spans="2:6" x14ac:dyDescent="0.2">
      <c r="B458" s="100"/>
      <c r="C458" s="100"/>
      <c r="D458" s="100"/>
      <c r="E458" s="100"/>
      <c r="F458" s="100"/>
    </row>
    <row r="459" spans="2:6" x14ac:dyDescent="0.2">
      <c r="B459" s="100"/>
      <c r="C459" s="100"/>
      <c r="D459" s="100"/>
      <c r="E459" s="100"/>
      <c r="F459" s="100"/>
    </row>
    <row r="460" spans="2:6" x14ac:dyDescent="0.2">
      <c r="B460" s="100"/>
      <c r="C460" s="100"/>
      <c r="D460" s="100"/>
      <c r="E460" s="100"/>
      <c r="F460" s="100"/>
    </row>
    <row r="461" spans="2:6" x14ac:dyDescent="0.2">
      <c r="B461" s="100"/>
      <c r="C461" s="100"/>
      <c r="D461" s="100"/>
      <c r="E461" s="100"/>
      <c r="F461" s="100"/>
    </row>
    <row r="462" spans="2:6" x14ac:dyDescent="0.2">
      <c r="B462" s="100"/>
      <c r="C462" s="100"/>
      <c r="D462" s="100"/>
      <c r="E462" s="100"/>
      <c r="F462" s="100"/>
    </row>
    <row r="463" spans="2:6" x14ac:dyDescent="0.2">
      <c r="B463" s="100"/>
      <c r="C463" s="100"/>
      <c r="D463" s="100"/>
      <c r="E463" s="100"/>
      <c r="F463" s="100"/>
    </row>
    <row r="464" spans="2:6" x14ac:dyDescent="0.2">
      <c r="B464" s="100"/>
      <c r="C464" s="100"/>
      <c r="D464" s="100"/>
      <c r="E464" s="100"/>
      <c r="F464" s="100"/>
    </row>
    <row r="465" spans="2:6" x14ac:dyDescent="0.2">
      <c r="B465" s="100"/>
      <c r="C465" s="100"/>
      <c r="D465" s="100"/>
      <c r="E465" s="100"/>
      <c r="F465" s="100"/>
    </row>
    <row r="466" spans="2:6" x14ac:dyDescent="0.2">
      <c r="B466" s="100"/>
      <c r="C466" s="100"/>
      <c r="D466" s="100"/>
      <c r="E466" s="100"/>
      <c r="F466" s="100"/>
    </row>
    <row r="467" spans="2:6" x14ac:dyDescent="0.2">
      <c r="B467" s="100"/>
      <c r="C467" s="100"/>
      <c r="D467" s="100"/>
      <c r="E467" s="100"/>
      <c r="F467" s="100"/>
    </row>
    <row r="468" spans="2:6" x14ac:dyDescent="0.2">
      <c r="B468" s="100"/>
      <c r="C468" s="100"/>
      <c r="D468" s="100"/>
      <c r="E468" s="100"/>
      <c r="F468" s="100"/>
    </row>
    <row r="469" spans="2:6" x14ac:dyDescent="0.2">
      <c r="B469" s="100"/>
      <c r="C469" s="100"/>
      <c r="D469" s="100"/>
      <c r="E469" s="100"/>
      <c r="F469" s="100"/>
    </row>
    <row r="470" spans="2:6" x14ac:dyDescent="0.2">
      <c r="B470" s="100"/>
      <c r="C470" s="100"/>
      <c r="D470" s="100"/>
      <c r="E470" s="100"/>
      <c r="F470" s="100"/>
    </row>
    <row r="471" spans="2:6" x14ac:dyDescent="0.2">
      <c r="B471" s="100"/>
      <c r="C471" s="100"/>
      <c r="D471" s="100"/>
      <c r="E471" s="100"/>
      <c r="F471" s="100"/>
    </row>
    <row r="472" spans="2:6" x14ac:dyDescent="0.2">
      <c r="B472" s="100"/>
      <c r="C472" s="100"/>
      <c r="D472" s="100"/>
      <c r="E472" s="100"/>
      <c r="F472" s="100"/>
    </row>
    <row r="473" spans="2:6" x14ac:dyDescent="0.2">
      <c r="B473" s="100"/>
      <c r="C473" s="100"/>
      <c r="D473" s="100"/>
      <c r="E473" s="100"/>
      <c r="F473" s="100"/>
    </row>
    <row r="474" spans="2:6" x14ac:dyDescent="0.2">
      <c r="B474" s="100"/>
      <c r="C474" s="100"/>
      <c r="D474" s="100"/>
      <c r="E474" s="100"/>
      <c r="F474" s="100"/>
    </row>
    <row r="475" spans="2:6" x14ac:dyDescent="0.2">
      <c r="B475" s="100"/>
      <c r="C475" s="100"/>
      <c r="D475" s="100"/>
      <c r="E475" s="100"/>
      <c r="F475" s="100"/>
    </row>
    <row r="476" spans="2:6" x14ac:dyDescent="0.2">
      <c r="B476" s="100"/>
      <c r="C476" s="100"/>
      <c r="D476" s="100"/>
      <c r="E476" s="100"/>
      <c r="F476" s="100"/>
    </row>
    <row r="477" spans="2:6" x14ac:dyDescent="0.2">
      <c r="B477" s="100"/>
      <c r="C477" s="100"/>
      <c r="D477" s="100"/>
      <c r="E477" s="100"/>
      <c r="F477" s="100"/>
    </row>
    <row r="478" spans="2:6" x14ac:dyDescent="0.2">
      <c r="B478" s="100"/>
      <c r="C478" s="100"/>
      <c r="D478" s="100"/>
      <c r="E478" s="100"/>
      <c r="F478" s="100"/>
    </row>
    <row r="479" spans="2:6" x14ac:dyDescent="0.2">
      <c r="B479" s="100"/>
      <c r="C479" s="100"/>
      <c r="D479" s="100"/>
      <c r="E479" s="100"/>
      <c r="F479" s="100"/>
    </row>
    <row r="480" spans="2:6" x14ac:dyDescent="0.2">
      <c r="B480" s="100"/>
      <c r="C480" s="100"/>
      <c r="D480" s="100"/>
      <c r="E480" s="100"/>
      <c r="F480" s="100"/>
    </row>
    <row r="481" spans="2:6" x14ac:dyDescent="0.2">
      <c r="B481" s="100"/>
      <c r="C481" s="100"/>
      <c r="D481" s="100"/>
      <c r="E481" s="100"/>
      <c r="F481" s="100"/>
    </row>
    <row r="482" spans="2:6" x14ac:dyDescent="0.2">
      <c r="B482" s="100"/>
      <c r="C482" s="100"/>
      <c r="D482" s="100"/>
      <c r="E482" s="100"/>
      <c r="F482" s="100"/>
    </row>
    <row r="483" spans="2:6" x14ac:dyDescent="0.2">
      <c r="B483" s="100"/>
      <c r="C483" s="100"/>
      <c r="D483" s="100"/>
      <c r="E483" s="100"/>
      <c r="F483" s="100"/>
    </row>
    <row r="484" spans="2:6" x14ac:dyDescent="0.2">
      <c r="B484" s="100"/>
      <c r="C484" s="100"/>
      <c r="D484" s="100"/>
      <c r="E484" s="100"/>
      <c r="F484" s="100"/>
    </row>
    <row r="485" spans="2:6" x14ac:dyDescent="0.2">
      <c r="B485" s="100"/>
      <c r="C485" s="100"/>
      <c r="D485" s="100"/>
      <c r="E485" s="100"/>
      <c r="F485" s="100"/>
    </row>
    <row r="486" spans="2:6" x14ac:dyDescent="0.2">
      <c r="B486" s="100"/>
      <c r="C486" s="100"/>
      <c r="D486" s="100"/>
      <c r="E486" s="100"/>
      <c r="F486" s="100"/>
    </row>
    <row r="487" spans="2:6" x14ac:dyDescent="0.2">
      <c r="B487" s="100"/>
      <c r="C487" s="100"/>
      <c r="D487" s="100"/>
      <c r="E487" s="100"/>
      <c r="F487" s="100"/>
    </row>
    <row r="488" spans="2:6" x14ac:dyDescent="0.2">
      <c r="B488" s="100"/>
      <c r="C488" s="100"/>
      <c r="D488" s="100"/>
      <c r="E488" s="100"/>
      <c r="F488" s="100"/>
    </row>
    <row r="489" spans="2:6" x14ac:dyDescent="0.2">
      <c r="B489" s="100"/>
      <c r="C489" s="100"/>
      <c r="D489" s="100"/>
      <c r="E489" s="100"/>
      <c r="F489" s="100"/>
    </row>
    <row r="490" spans="2:6" x14ac:dyDescent="0.2">
      <c r="B490" s="100"/>
      <c r="C490" s="100"/>
      <c r="D490" s="100"/>
      <c r="E490" s="100"/>
      <c r="F490" s="100"/>
    </row>
    <row r="491" spans="2:6" x14ac:dyDescent="0.2">
      <c r="B491" s="100"/>
      <c r="C491" s="100"/>
      <c r="D491" s="100"/>
      <c r="E491" s="100"/>
      <c r="F491" s="100"/>
    </row>
    <row r="492" spans="2:6" x14ac:dyDescent="0.2">
      <c r="B492" s="100"/>
      <c r="C492" s="100"/>
      <c r="D492" s="100"/>
      <c r="E492" s="100"/>
      <c r="F492" s="100"/>
    </row>
    <row r="493" spans="2:6" x14ac:dyDescent="0.2">
      <c r="B493" s="100"/>
      <c r="C493" s="100"/>
      <c r="D493" s="100"/>
      <c r="E493" s="100"/>
      <c r="F493" s="100"/>
    </row>
    <row r="494" spans="2:6" x14ac:dyDescent="0.2">
      <c r="B494" s="100"/>
      <c r="C494" s="100"/>
      <c r="D494" s="100"/>
      <c r="E494" s="100"/>
      <c r="F494" s="100"/>
    </row>
    <row r="495" spans="2:6" x14ac:dyDescent="0.2">
      <c r="B495" s="100"/>
      <c r="C495" s="100"/>
      <c r="D495" s="100"/>
      <c r="E495" s="100"/>
      <c r="F495" s="100"/>
    </row>
    <row r="496" spans="2:6" x14ac:dyDescent="0.2">
      <c r="B496" s="100"/>
      <c r="C496" s="100"/>
      <c r="D496" s="100"/>
      <c r="E496" s="100"/>
      <c r="F496" s="100"/>
    </row>
    <row r="497" spans="2:6" x14ac:dyDescent="0.2">
      <c r="B497" s="100"/>
      <c r="C497" s="100"/>
      <c r="D497" s="100"/>
      <c r="E497" s="100"/>
      <c r="F497" s="100"/>
    </row>
    <row r="498" spans="2:6" x14ac:dyDescent="0.2">
      <c r="B498" s="100"/>
      <c r="C498" s="100"/>
      <c r="D498" s="100"/>
      <c r="E498" s="100"/>
      <c r="F498" s="100"/>
    </row>
    <row r="499" spans="2:6" x14ac:dyDescent="0.2">
      <c r="B499" s="100"/>
      <c r="C499" s="100"/>
      <c r="D499" s="100"/>
      <c r="E499" s="100"/>
      <c r="F499" s="100"/>
    </row>
    <row r="500" spans="2:6" x14ac:dyDescent="0.2">
      <c r="B500" s="100"/>
      <c r="C500" s="100"/>
      <c r="D500" s="100"/>
      <c r="E500" s="100"/>
      <c r="F500" s="100"/>
    </row>
    <row r="501" spans="2:6" x14ac:dyDescent="0.2">
      <c r="B501" s="100"/>
      <c r="C501" s="100"/>
      <c r="D501" s="100"/>
      <c r="E501" s="100"/>
      <c r="F501" s="100"/>
    </row>
    <row r="502" spans="2:6" x14ac:dyDescent="0.2">
      <c r="B502" s="100"/>
      <c r="C502" s="100"/>
      <c r="D502" s="100"/>
      <c r="E502" s="100"/>
      <c r="F502" s="100"/>
    </row>
    <row r="503" spans="2:6" x14ac:dyDescent="0.2">
      <c r="B503" s="100"/>
      <c r="C503" s="100"/>
      <c r="D503" s="100"/>
      <c r="E503" s="100"/>
      <c r="F503" s="100"/>
    </row>
    <row r="504" spans="2:6" x14ac:dyDescent="0.2">
      <c r="B504" s="100"/>
      <c r="C504" s="100"/>
      <c r="D504" s="100"/>
      <c r="E504" s="100"/>
      <c r="F504" s="100"/>
    </row>
    <row r="505" spans="2:6" x14ac:dyDescent="0.2">
      <c r="B505" s="100"/>
      <c r="C505" s="100"/>
      <c r="D505" s="100"/>
      <c r="E505" s="100"/>
      <c r="F505" s="100"/>
    </row>
    <row r="506" spans="2:6" x14ac:dyDescent="0.2">
      <c r="B506" s="100"/>
      <c r="C506" s="100"/>
      <c r="D506" s="100"/>
      <c r="E506" s="100"/>
      <c r="F506" s="100"/>
    </row>
    <row r="507" spans="2:6" x14ac:dyDescent="0.2">
      <c r="B507" s="100"/>
      <c r="C507" s="100"/>
      <c r="D507" s="100"/>
      <c r="E507" s="100"/>
      <c r="F507" s="100"/>
    </row>
    <row r="508" spans="2:6" x14ac:dyDescent="0.2">
      <c r="B508" s="100"/>
      <c r="C508" s="100"/>
      <c r="D508" s="100"/>
      <c r="E508" s="100"/>
      <c r="F508" s="100"/>
    </row>
    <row r="509" spans="2:6" x14ac:dyDescent="0.2">
      <c r="B509" s="100"/>
      <c r="C509" s="100"/>
      <c r="D509" s="100"/>
      <c r="E509" s="100"/>
      <c r="F509" s="100"/>
    </row>
    <row r="510" spans="2:6" x14ac:dyDescent="0.2">
      <c r="B510" s="100"/>
      <c r="C510" s="100"/>
      <c r="D510" s="100"/>
      <c r="E510" s="100"/>
      <c r="F510" s="100"/>
    </row>
    <row r="511" spans="2:6" x14ac:dyDescent="0.2">
      <c r="B511" s="100"/>
      <c r="C511" s="100"/>
      <c r="D511" s="100"/>
      <c r="E511" s="100"/>
      <c r="F511" s="100"/>
    </row>
    <row r="512" spans="2:6" x14ac:dyDescent="0.2">
      <c r="B512" s="100"/>
      <c r="C512" s="100"/>
      <c r="D512" s="100"/>
      <c r="E512" s="100"/>
      <c r="F512" s="100"/>
    </row>
    <row r="513" spans="2:6" x14ac:dyDescent="0.2">
      <c r="B513" s="100"/>
      <c r="C513" s="100"/>
      <c r="D513" s="100"/>
      <c r="E513" s="100"/>
      <c r="F513" s="100"/>
    </row>
    <row r="514" spans="2:6" x14ac:dyDescent="0.2">
      <c r="B514" s="100"/>
      <c r="C514" s="100"/>
      <c r="D514" s="100"/>
      <c r="E514" s="100"/>
      <c r="F514" s="100"/>
    </row>
    <row r="515" spans="2:6" x14ac:dyDescent="0.2">
      <c r="B515" s="100"/>
      <c r="C515" s="100"/>
      <c r="D515" s="100"/>
      <c r="E515" s="100"/>
      <c r="F515" s="100"/>
    </row>
    <row r="516" spans="2:6" x14ac:dyDescent="0.2">
      <c r="B516" s="100"/>
      <c r="C516" s="100"/>
      <c r="D516" s="100"/>
      <c r="E516" s="100"/>
      <c r="F516" s="100"/>
    </row>
    <row r="517" spans="2:6" x14ac:dyDescent="0.2">
      <c r="B517" s="100"/>
      <c r="C517" s="100"/>
      <c r="D517" s="100"/>
      <c r="E517" s="100"/>
      <c r="F517" s="100"/>
    </row>
    <row r="518" spans="2:6" x14ac:dyDescent="0.2">
      <c r="B518" s="100"/>
      <c r="C518" s="100"/>
      <c r="D518" s="100"/>
      <c r="E518" s="100"/>
      <c r="F518" s="100"/>
    </row>
    <row r="519" spans="2:6" x14ac:dyDescent="0.2">
      <c r="B519" s="100"/>
      <c r="C519" s="100"/>
      <c r="D519" s="100"/>
      <c r="E519" s="100"/>
      <c r="F519" s="100"/>
    </row>
    <row r="520" spans="2:6" x14ac:dyDescent="0.2">
      <c r="B520" s="100"/>
      <c r="C520" s="100"/>
      <c r="D520" s="100"/>
      <c r="E520" s="100"/>
      <c r="F520" s="100"/>
    </row>
    <row r="521" spans="2:6" x14ac:dyDescent="0.2">
      <c r="B521" s="100"/>
      <c r="C521" s="100"/>
      <c r="D521" s="100"/>
      <c r="E521" s="100"/>
      <c r="F521" s="100"/>
    </row>
    <row r="522" spans="2:6" x14ac:dyDescent="0.2">
      <c r="B522" s="100"/>
      <c r="C522" s="100"/>
      <c r="D522" s="100"/>
      <c r="E522" s="100"/>
      <c r="F522" s="100"/>
    </row>
    <row r="523" spans="2:6" x14ac:dyDescent="0.2">
      <c r="B523" s="100"/>
      <c r="C523" s="100"/>
      <c r="D523" s="100"/>
      <c r="E523" s="100"/>
      <c r="F523" s="100"/>
    </row>
    <row r="524" spans="2:6" x14ac:dyDescent="0.2">
      <c r="B524" s="100"/>
      <c r="C524" s="100"/>
      <c r="D524" s="100"/>
      <c r="E524" s="100"/>
      <c r="F524" s="100"/>
    </row>
    <row r="525" spans="2:6" x14ac:dyDescent="0.2">
      <c r="B525" s="100"/>
      <c r="C525" s="100"/>
      <c r="D525" s="100"/>
      <c r="E525" s="100"/>
      <c r="F525" s="100"/>
    </row>
    <row r="526" spans="2:6" x14ac:dyDescent="0.2">
      <c r="B526" s="100"/>
      <c r="C526" s="100"/>
      <c r="D526" s="100"/>
      <c r="E526" s="100"/>
      <c r="F526" s="100"/>
    </row>
    <row r="527" spans="2:6" x14ac:dyDescent="0.2">
      <c r="B527" s="100"/>
      <c r="C527" s="100"/>
      <c r="D527" s="100"/>
      <c r="E527" s="100"/>
      <c r="F527" s="100"/>
    </row>
    <row r="528" spans="2:6" x14ac:dyDescent="0.2">
      <c r="B528" s="100"/>
      <c r="C528" s="100"/>
      <c r="D528" s="100"/>
      <c r="E528" s="100"/>
      <c r="F528" s="100"/>
    </row>
    <row r="529" spans="2:6" x14ac:dyDescent="0.2">
      <c r="B529" s="100"/>
      <c r="C529" s="100"/>
      <c r="D529" s="100"/>
      <c r="E529" s="100"/>
      <c r="F529" s="100"/>
    </row>
    <row r="530" spans="2:6" x14ac:dyDescent="0.2">
      <c r="B530" s="100"/>
      <c r="C530" s="100"/>
      <c r="D530" s="100"/>
      <c r="E530" s="100"/>
      <c r="F530" s="100"/>
    </row>
    <row r="531" spans="2:6" x14ac:dyDescent="0.2">
      <c r="B531" s="100"/>
      <c r="C531" s="100"/>
      <c r="D531" s="100"/>
      <c r="E531" s="100"/>
      <c r="F531" s="100"/>
    </row>
    <row r="532" spans="2:6" x14ac:dyDescent="0.2">
      <c r="B532" s="100"/>
      <c r="C532" s="100"/>
      <c r="D532" s="100"/>
      <c r="E532" s="100"/>
      <c r="F532" s="100"/>
    </row>
    <row r="533" spans="2:6" x14ac:dyDescent="0.2">
      <c r="B533" s="100"/>
      <c r="C533" s="100"/>
      <c r="D533" s="100"/>
      <c r="E533" s="100"/>
      <c r="F533" s="100"/>
    </row>
    <row r="534" spans="2:6" x14ac:dyDescent="0.2">
      <c r="B534" s="100"/>
      <c r="C534" s="100"/>
      <c r="D534" s="100"/>
      <c r="E534" s="100"/>
      <c r="F534" s="100"/>
    </row>
    <row r="535" spans="2:6" x14ac:dyDescent="0.2">
      <c r="B535" s="100"/>
      <c r="C535" s="100"/>
      <c r="D535" s="100"/>
      <c r="E535" s="100"/>
      <c r="F535" s="100"/>
    </row>
    <row r="536" spans="2:6" x14ac:dyDescent="0.2">
      <c r="B536" s="100"/>
      <c r="C536" s="100"/>
      <c r="D536" s="100"/>
      <c r="E536" s="100"/>
      <c r="F536" s="100"/>
    </row>
    <row r="537" spans="2:6" x14ac:dyDescent="0.2">
      <c r="B537" s="100"/>
      <c r="C537" s="100"/>
      <c r="D537" s="100"/>
      <c r="E537" s="100"/>
      <c r="F537" s="100"/>
    </row>
    <row r="538" spans="2:6" x14ac:dyDescent="0.2">
      <c r="B538" s="100"/>
      <c r="C538" s="100"/>
      <c r="D538" s="100"/>
      <c r="E538" s="100"/>
      <c r="F538" s="100"/>
    </row>
    <row r="539" spans="2:6" x14ac:dyDescent="0.2">
      <c r="B539" s="100"/>
      <c r="C539" s="100"/>
      <c r="D539" s="100"/>
      <c r="E539" s="100"/>
      <c r="F539" s="100"/>
    </row>
    <row r="540" spans="2:6" x14ac:dyDescent="0.2">
      <c r="B540" s="100"/>
      <c r="C540" s="100"/>
      <c r="D540" s="100"/>
      <c r="E540" s="100"/>
      <c r="F540" s="100"/>
    </row>
    <row r="541" spans="2:6" x14ac:dyDescent="0.2">
      <c r="B541" s="100"/>
      <c r="C541" s="100"/>
      <c r="D541" s="100"/>
      <c r="E541" s="100"/>
      <c r="F541" s="100"/>
    </row>
    <row r="542" spans="2:6" x14ac:dyDescent="0.2">
      <c r="B542" s="100"/>
      <c r="C542" s="100"/>
      <c r="D542" s="100"/>
      <c r="E542" s="100"/>
      <c r="F542" s="100"/>
    </row>
    <row r="543" spans="2:6" x14ac:dyDescent="0.2">
      <c r="B543" s="100"/>
      <c r="C543" s="100"/>
      <c r="D543" s="100"/>
      <c r="E543" s="100"/>
      <c r="F543" s="100"/>
    </row>
    <row r="544" spans="2:6" x14ac:dyDescent="0.2">
      <c r="B544" s="100"/>
      <c r="C544" s="100"/>
      <c r="D544" s="100"/>
      <c r="E544" s="100"/>
      <c r="F544" s="100"/>
    </row>
    <row r="545" spans="2:6" x14ac:dyDescent="0.2">
      <c r="B545" s="100"/>
      <c r="C545" s="100"/>
      <c r="D545" s="100"/>
      <c r="E545" s="100"/>
      <c r="F545" s="100"/>
    </row>
    <row r="546" spans="2:6" x14ac:dyDescent="0.2">
      <c r="B546" s="100"/>
      <c r="C546" s="100"/>
      <c r="D546" s="100"/>
      <c r="E546" s="100"/>
      <c r="F546" s="100"/>
    </row>
    <row r="547" spans="2:6" x14ac:dyDescent="0.2">
      <c r="B547" s="100"/>
      <c r="C547" s="100"/>
      <c r="D547" s="100"/>
      <c r="E547" s="100"/>
      <c r="F547" s="100"/>
    </row>
    <row r="548" spans="2:6" x14ac:dyDescent="0.2">
      <c r="B548" s="100"/>
      <c r="C548" s="100"/>
      <c r="D548" s="100"/>
      <c r="E548" s="100"/>
      <c r="F548" s="100"/>
    </row>
    <row r="549" spans="2:6" x14ac:dyDescent="0.2">
      <c r="B549" s="100"/>
      <c r="C549" s="100"/>
      <c r="D549" s="100"/>
      <c r="E549" s="100"/>
      <c r="F549" s="100"/>
    </row>
    <row r="550" spans="2:6" x14ac:dyDescent="0.2">
      <c r="B550" s="100"/>
      <c r="C550" s="100"/>
      <c r="D550" s="100"/>
      <c r="E550" s="100"/>
      <c r="F550" s="100"/>
    </row>
    <row r="551" spans="2:6" x14ac:dyDescent="0.2">
      <c r="B551" s="100"/>
      <c r="C551" s="100"/>
      <c r="D551" s="100"/>
      <c r="E551" s="100"/>
      <c r="F551" s="100"/>
    </row>
    <row r="552" spans="2:6" x14ac:dyDescent="0.2">
      <c r="B552" s="100"/>
      <c r="C552" s="100"/>
      <c r="D552" s="100"/>
      <c r="E552" s="100"/>
      <c r="F552" s="100"/>
    </row>
    <row r="553" spans="2:6" x14ac:dyDescent="0.2">
      <c r="B553" s="100"/>
      <c r="C553" s="100"/>
      <c r="D553" s="100"/>
      <c r="E553" s="100"/>
      <c r="F553" s="100"/>
    </row>
    <row r="554" spans="2:6" x14ac:dyDescent="0.2">
      <c r="B554" s="100"/>
      <c r="C554" s="100"/>
      <c r="D554" s="100"/>
      <c r="E554" s="100"/>
      <c r="F554" s="100"/>
    </row>
    <row r="555" spans="2:6" x14ac:dyDescent="0.2">
      <c r="B555" s="100"/>
      <c r="C555" s="100"/>
      <c r="D555" s="100"/>
      <c r="E555" s="100"/>
      <c r="F555" s="100"/>
    </row>
    <row r="556" spans="2:6" x14ac:dyDescent="0.2">
      <c r="B556" s="100"/>
      <c r="C556" s="100"/>
      <c r="D556" s="100"/>
      <c r="E556" s="100"/>
      <c r="F556" s="100"/>
    </row>
    <row r="557" spans="2:6" x14ac:dyDescent="0.2">
      <c r="B557" s="100"/>
      <c r="C557" s="100"/>
      <c r="D557" s="100"/>
      <c r="E557" s="100"/>
      <c r="F557" s="100"/>
    </row>
    <row r="558" spans="2:6" x14ac:dyDescent="0.2">
      <c r="B558" s="100"/>
      <c r="C558" s="100"/>
      <c r="D558" s="100"/>
      <c r="E558" s="100"/>
      <c r="F558" s="100"/>
    </row>
    <row r="559" spans="2:6" x14ac:dyDescent="0.2">
      <c r="B559" s="100"/>
      <c r="C559" s="100"/>
      <c r="D559" s="100"/>
      <c r="E559" s="100"/>
      <c r="F559" s="100"/>
    </row>
    <row r="560" spans="2:6" x14ac:dyDescent="0.2">
      <c r="B560" s="100"/>
      <c r="C560" s="100"/>
      <c r="D560" s="100"/>
      <c r="E560" s="100"/>
      <c r="F560" s="100"/>
    </row>
    <row r="561" spans="2:6" x14ac:dyDescent="0.2">
      <c r="B561" s="100"/>
      <c r="C561" s="100"/>
      <c r="D561" s="100"/>
      <c r="E561" s="100"/>
      <c r="F561" s="100"/>
    </row>
    <row r="562" spans="2:6" x14ac:dyDescent="0.2">
      <c r="B562" s="100"/>
      <c r="C562" s="100"/>
      <c r="D562" s="100"/>
      <c r="E562" s="100"/>
      <c r="F562" s="100"/>
    </row>
    <row r="563" spans="2:6" x14ac:dyDescent="0.2">
      <c r="B563" s="100"/>
      <c r="C563" s="100"/>
      <c r="D563" s="100"/>
      <c r="E563" s="100"/>
      <c r="F563" s="100"/>
    </row>
    <row r="564" spans="2:6" x14ac:dyDescent="0.2">
      <c r="B564" s="100"/>
      <c r="C564" s="100"/>
      <c r="D564" s="100"/>
      <c r="E564" s="100"/>
      <c r="F564" s="100"/>
    </row>
    <row r="565" spans="2:6" x14ac:dyDescent="0.2">
      <c r="B565" s="100"/>
      <c r="C565" s="100"/>
      <c r="D565" s="100"/>
      <c r="E565" s="100"/>
      <c r="F565" s="100"/>
    </row>
    <row r="566" spans="2:6" x14ac:dyDescent="0.2">
      <c r="B566" s="100"/>
      <c r="C566" s="100"/>
      <c r="D566" s="100"/>
      <c r="E566" s="100"/>
      <c r="F566" s="100"/>
    </row>
    <row r="567" spans="2:6" x14ac:dyDescent="0.2">
      <c r="B567" s="100"/>
      <c r="C567" s="100"/>
      <c r="D567" s="100"/>
      <c r="E567" s="100"/>
      <c r="F567" s="100"/>
    </row>
    <row r="568" spans="2:6" x14ac:dyDescent="0.2">
      <c r="B568" s="100"/>
      <c r="C568" s="100"/>
      <c r="D568" s="100"/>
      <c r="E568" s="100"/>
      <c r="F568" s="100"/>
    </row>
    <row r="569" spans="2:6" x14ac:dyDescent="0.2">
      <c r="B569" s="100"/>
      <c r="C569" s="100"/>
      <c r="D569" s="100"/>
      <c r="E569" s="100"/>
      <c r="F569" s="100"/>
    </row>
    <row r="570" spans="2:6" x14ac:dyDescent="0.2">
      <c r="B570" s="100"/>
      <c r="C570" s="100"/>
      <c r="D570" s="100"/>
      <c r="E570" s="100"/>
      <c r="F570" s="100"/>
    </row>
    <row r="571" spans="2:6" x14ac:dyDescent="0.2">
      <c r="B571" s="100"/>
      <c r="C571" s="100"/>
      <c r="D571" s="100"/>
      <c r="E571" s="100"/>
      <c r="F571" s="100"/>
    </row>
    <row r="572" spans="2:6" x14ac:dyDescent="0.2">
      <c r="B572" s="100"/>
      <c r="C572" s="100"/>
      <c r="D572" s="100"/>
      <c r="E572" s="100"/>
      <c r="F572" s="100"/>
    </row>
    <row r="573" spans="2:6" x14ac:dyDescent="0.2">
      <c r="B573" s="100"/>
      <c r="C573" s="100"/>
      <c r="D573" s="100"/>
      <c r="E573" s="100"/>
      <c r="F573" s="100"/>
    </row>
    <row r="574" spans="2:6" x14ac:dyDescent="0.2">
      <c r="B574" s="100"/>
      <c r="C574" s="100"/>
      <c r="D574" s="100"/>
      <c r="E574" s="100"/>
      <c r="F574" s="100"/>
    </row>
    <row r="575" spans="2:6" x14ac:dyDescent="0.2">
      <c r="B575" s="100"/>
      <c r="C575" s="100"/>
      <c r="D575" s="100"/>
      <c r="E575" s="100"/>
      <c r="F575" s="100"/>
    </row>
    <row r="576" spans="2:6" x14ac:dyDescent="0.2">
      <c r="B576" s="100"/>
      <c r="C576" s="100"/>
      <c r="D576" s="100"/>
      <c r="E576" s="100"/>
      <c r="F576" s="100"/>
    </row>
    <row r="577" spans="2:6" x14ac:dyDescent="0.2">
      <c r="B577" s="100"/>
      <c r="C577" s="100"/>
      <c r="D577" s="100"/>
      <c r="E577" s="100"/>
      <c r="F577" s="100"/>
    </row>
    <row r="578" spans="2:6" x14ac:dyDescent="0.2">
      <c r="B578" s="100"/>
      <c r="C578" s="100"/>
      <c r="D578" s="100"/>
      <c r="E578" s="100"/>
      <c r="F578" s="100"/>
    </row>
    <row r="579" spans="2:6" x14ac:dyDescent="0.2">
      <c r="B579" s="100"/>
      <c r="C579" s="100"/>
      <c r="D579" s="100"/>
      <c r="E579" s="100"/>
      <c r="F579" s="100"/>
    </row>
    <row r="580" spans="2:6" x14ac:dyDescent="0.2">
      <c r="B580" s="100"/>
      <c r="C580" s="100"/>
      <c r="D580" s="100"/>
      <c r="E580" s="100"/>
      <c r="F580" s="100"/>
    </row>
    <row r="581" spans="2:6" x14ac:dyDescent="0.2">
      <c r="B581" s="100"/>
      <c r="C581" s="100"/>
      <c r="D581" s="100"/>
      <c r="E581" s="100"/>
      <c r="F581" s="100"/>
    </row>
    <row r="582" spans="2:6" x14ac:dyDescent="0.2">
      <c r="B582" s="100"/>
      <c r="C582" s="100"/>
      <c r="D582" s="100"/>
      <c r="E582" s="100"/>
      <c r="F582" s="100"/>
    </row>
    <row r="583" spans="2:6" x14ac:dyDescent="0.2">
      <c r="B583" s="100"/>
      <c r="C583" s="100"/>
      <c r="D583" s="100"/>
      <c r="E583" s="100"/>
      <c r="F583" s="100"/>
    </row>
    <row r="584" spans="2:6" x14ac:dyDescent="0.2">
      <c r="B584" s="100"/>
      <c r="C584" s="100"/>
      <c r="D584" s="100"/>
      <c r="E584" s="100"/>
      <c r="F584" s="100"/>
    </row>
    <row r="585" spans="2:6" x14ac:dyDescent="0.2">
      <c r="B585" s="100"/>
      <c r="C585" s="100"/>
      <c r="D585" s="100"/>
      <c r="E585" s="100"/>
      <c r="F585" s="100"/>
    </row>
    <row r="586" spans="2:6" x14ac:dyDescent="0.2">
      <c r="B586" s="100"/>
      <c r="C586" s="100"/>
      <c r="D586" s="100"/>
      <c r="E586" s="100"/>
      <c r="F586" s="100"/>
    </row>
    <row r="587" spans="2:6" x14ac:dyDescent="0.2">
      <c r="B587" s="100"/>
      <c r="C587" s="100"/>
      <c r="D587" s="100"/>
      <c r="E587" s="100"/>
      <c r="F587" s="100"/>
    </row>
    <row r="588" spans="2:6" x14ac:dyDescent="0.2">
      <c r="B588" s="100"/>
      <c r="C588" s="100"/>
      <c r="D588" s="100"/>
      <c r="E588" s="100"/>
      <c r="F588" s="100"/>
    </row>
    <row r="589" spans="2:6" x14ac:dyDescent="0.2">
      <c r="B589" s="100"/>
      <c r="C589" s="100"/>
      <c r="D589" s="100"/>
      <c r="E589" s="100"/>
      <c r="F589" s="100"/>
    </row>
    <row r="590" spans="2:6" x14ac:dyDescent="0.2">
      <c r="B590" s="100"/>
      <c r="C590" s="100"/>
      <c r="D590" s="100"/>
      <c r="E590" s="100"/>
      <c r="F590" s="100"/>
    </row>
    <row r="591" spans="2:6" x14ac:dyDescent="0.2">
      <c r="B591" s="100"/>
      <c r="C591" s="100"/>
      <c r="D591" s="100"/>
      <c r="E591" s="100"/>
      <c r="F591" s="100"/>
    </row>
    <row r="592" spans="2:6" x14ac:dyDescent="0.2">
      <c r="B592" s="100"/>
      <c r="C592" s="100"/>
      <c r="D592" s="100"/>
      <c r="E592" s="100"/>
      <c r="F592" s="100"/>
    </row>
    <row r="593" spans="2:6" x14ac:dyDescent="0.2">
      <c r="B593" s="100"/>
      <c r="C593" s="100"/>
      <c r="D593" s="100"/>
      <c r="E593" s="100"/>
      <c r="F593" s="100"/>
    </row>
    <row r="594" spans="2:6" x14ac:dyDescent="0.2">
      <c r="B594" s="100"/>
      <c r="C594" s="100"/>
      <c r="D594" s="100"/>
      <c r="E594" s="100"/>
      <c r="F594" s="100"/>
    </row>
    <row r="595" spans="2:6" x14ac:dyDescent="0.2">
      <c r="B595" s="100"/>
      <c r="C595" s="100"/>
      <c r="D595" s="100"/>
      <c r="E595" s="100"/>
      <c r="F595" s="100"/>
    </row>
    <row r="596" spans="2:6" x14ac:dyDescent="0.2">
      <c r="B596" s="100"/>
      <c r="C596" s="100"/>
      <c r="D596" s="100"/>
      <c r="E596" s="100"/>
      <c r="F596" s="100"/>
    </row>
    <row r="597" spans="2:6" x14ac:dyDescent="0.2">
      <c r="B597" s="100"/>
      <c r="C597" s="100"/>
      <c r="D597" s="100"/>
      <c r="E597" s="100"/>
      <c r="F597" s="100"/>
    </row>
    <row r="598" spans="2:6" x14ac:dyDescent="0.2">
      <c r="B598" s="100"/>
      <c r="C598" s="100"/>
      <c r="D598" s="100"/>
      <c r="E598" s="100"/>
      <c r="F598" s="100"/>
    </row>
    <row r="599" spans="2:6" x14ac:dyDescent="0.2">
      <c r="B599" s="100"/>
      <c r="C599" s="100"/>
      <c r="D599" s="100"/>
      <c r="E599" s="100"/>
      <c r="F599" s="100"/>
    </row>
    <row r="600" spans="2:6" x14ac:dyDescent="0.2">
      <c r="B600" s="100"/>
      <c r="C600" s="100"/>
      <c r="D600" s="100"/>
      <c r="E600" s="100"/>
      <c r="F600" s="100"/>
    </row>
    <row r="601" spans="2:6" x14ac:dyDescent="0.2">
      <c r="B601" s="100"/>
      <c r="C601" s="100"/>
      <c r="D601" s="100"/>
      <c r="E601" s="100"/>
      <c r="F601" s="100"/>
    </row>
    <row r="602" spans="2:6" x14ac:dyDescent="0.2">
      <c r="B602" s="100"/>
      <c r="C602" s="100"/>
      <c r="D602" s="100"/>
      <c r="E602" s="100"/>
      <c r="F602" s="100"/>
    </row>
    <row r="603" spans="2:6" x14ac:dyDescent="0.2">
      <c r="B603" s="100"/>
      <c r="C603" s="100"/>
      <c r="D603" s="100"/>
      <c r="E603" s="100"/>
      <c r="F603" s="100"/>
    </row>
    <row r="604" spans="2:6" x14ac:dyDescent="0.2">
      <c r="B604" s="100"/>
      <c r="C604" s="100"/>
      <c r="D604" s="100"/>
      <c r="E604" s="100"/>
      <c r="F604" s="100"/>
    </row>
    <row r="605" spans="2:6" x14ac:dyDescent="0.2">
      <c r="B605" s="100"/>
      <c r="C605" s="100"/>
      <c r="D605" s="100"/>
      <c r="E605" s="100"/>
      <c r="F605" s="100"/>
    </row>
    <row r="606" spans="2:6" x14ac:dyDescent="0.2">
      <c r="B606" s="100"/>
      <c r="C606" s="100"/>
      <c r="D606" s="100"/>
      <c r="E606" s="100"/>
      <c r="F606" s="100"/>
    </row>
    <row r="607" spans="2:6" x14ac:dyDescent="0.2">
      <c r="B607" s="100"/>
      <c r="C607" s="100"/>
      <c r="D607" s="100"/>
      <c r="E607" s="100"/>
      <c r="F607" s="100"/>
    </row>
    <row r="608" spans="2:6" x14ac:dyDescent="0.2">
      <c r="B608" s="100"/>
      <c r="C608" s="100"/>
      <c r="D608" s="100"/>
      <c r="E608" s="100"/>
      <c r="F608" s="100"/>
    </row>
    <row r="609" spans="2:6" x14ac:dyDescent="0.2">
      <c r="B609" s="100"/>
      <c r="C609" s="100"/>
      <c r="D609" s="100"/>
      <c r="E609" s="100"/>
      <c r="F609" s="100"/>
    </row>
    <row r="610" spans="2:6" x14ac:dyDescent="0.2">
      <c r="B610" s="100"/>
      <c r="C610" s="100"/>
      <c r="D610" s="100"/>
      <c r="E610" s="100"/>
      <c r="F610" s="100"/>
    </row>
    <row r="611" spans="2:6" x14ac:dyDescent="0.2">
      <c r="B611" s="100"/>
      <c r="C611" s="100"/>
      <c r="D611" s="100"/>
      <c r="E611" s="100"/>
      <c r="F611" s="100"/>
    </row>
    <row r="612" spans="2:6" x14ac:dyDescent="0.2">
      <c r="B612" s="100"/>
      <c r="C612" s="100"/>
      <c r="D612" s="100"/>
      <c r="E612" s="100"/>
      <c r="F612" s="100"/>
    </row>
    <row r="613" spans="2:6" x14ac:dyDescent="0.2">
      <c r="B613" s="100"/>
      <c r="C613" s="100"/>
      <c r="D613" s="100"/>
      <c r="E613" s="100"/>
      <c r="F613" s="100"/>
    </row>
    <row r="614" spans="2:6" x14ac:dyDescent="0.2">
      <c r="B614" s="100"/>
      <c r="C614" s="100"/>
      <c r="D614" s="100"/>
      <c r="E614" s="100"/>
      <c r="F614" s="100"/>
    </row>
    <row r="615" spans="2:6" x14ac:dyDescent="0.2">
      <c r="B615" s="100"/>
      <c r="C615" s="100"/>
      <c r="D615" s="100"/>
      <c r="E615" s="100"/>
      <c r="F615" s="100"/>
    </row>
    <row r="616" spans="2:6" x14ac:dyDescent="0.2">
      <c r="B616" s="100"/>
      <c r="C616" s="100"/>
      <c r="D616" s="100"/>
      <c r="E616" s="100"/>
      <c r="F616" s="100"/>
    </row>
    <row r="617" spans="2:6" x14ac:dyDescent="0.2">
      <c r="B617" s="100"/>
      <c r="C617" s="100"/>
      <c r="D617" s="100"/>
      <c r="E617" s="100"/>
      <c r="F617" s="100"/>
    </row>
    <row r="618" spans="2:6" x14ac:dyDescent="0.2">
      <c r="B618" s="100"/>
      <c r="C618" s="100"/>
      <c r="D618" s="100"/>
      <c r="E618" s="100"/>
      <c r="F618" s="100"/>
    </row>
    <row r="619" spans="2:6" x14ac:dyDescent="0.2">
      <c r="B619" s="100"/>
      <c r="C619" s="100"/>
      <c r="D619" s="100"/>
      <c r="E619" s="100"/>
      <c r="F619" s="100"/>
    </row>
    <row r="620" spans="2:6" x14ac:dyDescent="0.2">
      <c r="B620" s="100"/>
      <c r="C620" s="100"/>
      <c r="D620" s="100"/>
      <c r="E620" s="100"/>
      <c r="F620" s="100"/>
    </row>
    <row r="621" spans="2:6" x14ac:dyDescent="0.2">
      <c r="B621" s="100"/>
      <c r="C621" s="100"/>
      <c r="D621" s="100"/>
      <c r="E621" s="100"/>
      <c r="F621" s="100"/>
    </row>
    <row r="622" spans="2:6" x14ac:dyDescent="0.2">
      <c r="B622" s="100"/>
      <c r="C622" s="100"/>
      <c r="D622" s="100"/>
      <c r="E622" s="100"/>
      <c r="F622" s="100"/>
    </row>
    <row r="623" spans="2:6" x14ac:dyDescent="0.2">
      <c r="B623" s="100"/>
      <c r="C623" s="100"/>
      <c r="D623" s="100"/>
      <c r="E623" s="100"/>
      <c r="F623" s="100"/>
    </row>
    <row r="624" spans="2:6" x14ac:dyDescent="0.2">
      <c r="B624" s="100"/>
      <c r="C624" s="100"/>
      <c r="D624" s="100"/>
      <c r="E624" s="100"/>
      <c r="F624" s="100"/>
    </row>
    <row r="625" spans="2:6" x14ac:dyDescent="0.2">
      <c r="B625" s="100"/>
      <c r="C625" s="100"/>
      <c r="D625" s="100"/>
      <c r="E625" s="100"/>
      <c r="F625" s="100"/>
    </row>
    <row r="626" spans="2:6" x14ac:dyDescent="0.2">
      <c r="B626" s="100"/>
      <c r="C626" s="100"/>
      <c r="D626" s="100"/>
      <c r="E626" s="100"/>
      <c r="F626" s="100"/>
    </row>
    <row r="627" spans="2:6" x14ac:dyDescent="0.2">
      <c r="B627" s="100"/>
      <c r="C627" s="100"/>
      <c r="D627" s="100"/>
      <c r="E627" s="100"/>
      <c r="F627" s="100"/>
    </row>
    <row r="628" spans="2:6" x14ac:dyDescent="0.2">
      <c r="B628" s="100"/>
      <c r="C628" s="100"/>
      <c r="D628" s="100"/>
      <c r="E628" s="100"/>
      <c r="F628" s="100"/>
    </row>
    <row r="629" spans="2:6" x14ac:dyDescent="0.2">
      <c r="B629" s="100"/>
      <c r="C629" s="100"/>
      <c r="D629" s="100"/>
      <c r="E629" s="100"/>
      <c r="F629" s="100"/>
    </row>
    <row r="630" spans="2:6" x14ac:dyDescent="0.2">
      <c r="B630" s="100"/>
      <c r="C630" s="100"/>
      <c r="D630" s="100"/>
      <c r="E630" s="100"/>
      <c r="F630" s="100"/>
    </row>
    <row r="631" spans="2:6" x14ac:dyDescent="0.2">
      <c r="B631" s="100"/>
      <c r="C631" s="100"/>
      <c r="D631" s="100"/>
      <c r="E631" s="100"/>
      <c r="F631" s="100"/>
    </row>
    <row r="632" spans="2:6" x14ac:dyDescent="0.2">
      <c r="B632" s="100"/>
      <c r="C632" s="100"/>
      <c r="D632" s="100"/>
      <c r="E632" s="100"/>
      <c r="F632" s="100"/>
    </row>
    <row r="633" spans="2:6" x14ac:dyDescent="0.2">
      <c r="B633" s="100"/>
      <c r="C633" s="100"/>
      <c r="D633" s="100"/>
      <c r="E633" s="100"/>
      <c r="F633" s="100"/>
    </row>
    <row r="634" spans="2:6" x14ac:dyDescent="0.2">
      <c r="B634" s="100"/>
      <c r="C634" s="100"/>
      <c r="D634" s="100"/>
      <c r="E634" s="100"/>
      <c r="F634" s="100"/>
    </row>
    <row r="635" spans="2:6" x14ac:dyDescent="0.2">
      <c r="B635" s="100"/>
      <c r="C635" s="100"/>
      <c r="D635" s="100"/>
      <c r="E635" s="100"/>
      <c r="F635" s="100"/>
    </row>
    <row r="636" spans="2:6" x14ac:dyDescent="0.2">
      <c r="B636" s="100"/>
      <c r="C636" s="100"/>
      <c r="D636" s="100"/>
      <c r="E636" s="100"/>
      <c r="F636" s="100"/>
    </row>
    <row r="637" spans="2:6" x14ac:dyDescent="0.2">
      <c r="B637" s="100"/>
      <c r="C637" s="100"/>
      <c r="D637" s="100"/>
      <c r="E637" s="100"/>
      <c r="F637" s="100"/>
    </row>
    <row r="638" spans="2:6" x14ac:dyDescent="0.2">
      <c r="B638" s="100"/>
      <c r="C638" s="100"/>
      <c r="D638" s="100"/>
      <c r="E638" s="100"/>
      <c r="F638" s="100"/>
    </row>
    <row r="639" spans="2:6" x14ac:dyDescent="0.2">
      <c r="B639" s="100"/>
      <c r="C639" s="100"/>
      <c r="D639" s="100"/>
      <c r="E639" s="100"/>
      <c r="F639" s="100"/>
    </row>
    <row r="640" spans="2:6" x14ac:dyDescent="0.2">
      <c r="B640" s="100"/>
      <c r="C640" s="100"/>
      <c r="D640" s="100"/>
      <c r="E640" s="100"/>
      <c r="F640" s="100"/>
    </row>
    <row r="641" spans="2:6" x14ac:dyDescent="0.2">
      <c r="B641" s="100"/>
      <c r="C641" s="100"/>
      <c r="D641" s="100"/>
      <c r="E641" s="100"/>
      <c r="F641" s="100"/>
    </row>
    <row r="642" spans="2:6" x14ac:dyDescent="0.2">
      <c r="B642" s="100"/>
      <c r="C642" s="100"/>
      <c r="D642" s="100"/>
      <c r="E642" s="100"/>
      <c r="F642" s="100"/>
    </row>
    <row r="643" spans="2:6" x14ac:dyDescent="0.2">
      <c r="B643" s="100"/>
      <c r="C643" s="100"/>
      <c r="D643" s="100"/>
      <c r="E643" s="100"/>
      <c r="F643" s="100"/>
    </row>
    <row r="644" spans="2:6" x14ac:dyDescent="0.2">
      <c r="B644" s="100"/>
      <c r="C644" s="100"/>
      <c r="D644" s="100"/>
      <c r="E644" s="100"/>
      <c r="F644" s="100"/>
    </row>
    <row r="645" spans="2:6" x14ac:dyDescent="0.2">
      <c r="B645" s="100"/>
      <c r="C645" s="100"/>
      <c r="D645" s="100"/>
      <c r="E645" s="100"/>
      <c r="F645" s="100"/>
    </row>
    <row r="646" spans="2:6" x14ac:dyDescent="0.2">
      <c r="B646" s="100"/>
      <c r="C646" s="100"/>
      <c r="D646" s="100"/>
      <c r="E646" s="100"/>
      <c r="F646" s="100"/>
    </row>
    <row r="647" spans="2:6" x14ac:dyDescent="0.2">
      <c r="B647" s="100"/>
      <c r="C647" s="100"/>
      <c r="D647" s="100"/>
      <c r="E647" s="100"/>
      <c r="F647" s="100"/>
    </row>
    <row r="648" spans="2:6" x14ac:dyDescent="0.2">
      <c r="B648" s="100"/>
      <c r="C648" s="100"/>
      <c r="D648" s="100"/>
      <c r="E648" s="100"/>
      <c r="F648" s="100"/>
    </row>
    <row r="649" spans="2:6" x14ac:dyDescent="0.2">
      <c r="B649" s="100"/>
      <c r="C649" s="100"/>
      <c r="D649" s="100"/>
      <c r="E649" s="100"/>
      <c r="F649" s="100"/>
    </row>
    <row r="650" spans="2:6" x14ac:dyDescent="0.2">
      <c r="B650" s="100"/>
      <c r="C650" s="100"/>
      <c r="D650" s="100"/>
      <c r="E650" s="100"/>
      <c r="F650" s="100"/>
    </row>
    <row r="651" spans="2:6" x14ac:dyDescent="0.2">
      <c r="B651" s="100"/>
      <c r="C651" s="100"/>
      <c r="D651" s="100"/>
      <c r="E651" s="100"/>
      <c r="F651" s="100"/>
    </row>
    <row r="652" spans="2:6" x14ac:dyDescent="0.2">
      <c r="B652" s="100"/>
      <c r="C652" s="100"/>
      <c r="D652" s="100"/>
      <c r="E652" s="100"/>
      <c r="F652" s="100"/>
    </row>
    <row r="653" spans="2:6" x14ac:dyDescent="0.2">
      <c r="B653" s="100"/>
      <c r="C653" s="100"/>
      <c r="D653" s="100"/>
      <c r="E653" s="100"/>
      <c r="F653" s="100"/>
    </row>
    <row r="654" spans="2:6" x14ac:dyDescent="0.2">
      <c r="B654" s="100"/>
      <c r="C654" s="100"/>
      <c r="D654" s="100"/>
      <c r="E654" s="100"/>
      <c r="F654" s="100"/>
    </row>
    <row r="655" spans="2:6" x14ac:dyDescent="0.2">
      <c r="B655" s="100"/>
      <c r="C655" s="100"/>
      <c r="D655" s="100"/>
      <c r="E655" s="100"/>
      <c r="F655" s="100"/>
    </row>
    <row r="656" spans="2:6" x14ac:dyDescent="0.2">
      <c r="B656" s="100"/>
      <c r="C656" s="100"/>
      <c r="D656" s="100"/>
      <c r="E656" s="100"/>
      <c r="F656" s="100"/>
    </row>
    <row r="657" spans="2:6" x14ac:dyDescent="0.2">
      <c r="B657" s="100"/>
      <c r="C657" s="100"/>
      <c r="D657" s="100"/>
      <c r="E657" s="100"/>
      <c r="F657" s="100"/>
    </row>
    <row r="658" spans="2:6" x14ac:dyDescent="0.2">
      <c r="B658" s="100"/>
      <c r="C658" s="100"/>
      <c r="D658" s="100"/>
      <c r="E658" s="100"/>
      <c r="F658" s="100"/>
    </row>
    <row r="659" spans="2:6" x14ac:dyDescent="0.2">
      <c r="B659" s="100"/>
      <c r="C659" s="100"/>
      <c r="D659" s="100"/>
      <c r="E659" s="100"/>
      <c r="F659" s="100"/>
    </row>
    <row r="660" spans="2:6" x14ac:dyDescent="0.2">
      <c r="B660" s="100"/>
      <c r="C660" s="100"/>
      <c r="D660" s="100"/>
      <c r="E660" s="100"/>
      <c r="F660" s="100"/>
    </row>
    <row r="661" spans="2:6" x14ac:dyDescent="0.2">
      <c r="B661" s="100"/>
      <c r="C661" s="100"/>
      <c r="D661" s="100"/>
      <c r="E661" s="100"/>
      <c r="F661" s="100"/>
    </row>
    <row r="662" spans="2:6" x14ac:dyDescent="0.2">
      <c r="B662" s="100"/>
      <c r="C662" s="100"/>
      <c r="D662" s="100"/>
      <c r="E662" s="100"/>
      <c r="F662" s="100"/>
    </row>
    <row r="663" spans="2:6" x14ac:dyDescent="0.2">
      <c r="B663" s="100"/>
      <c r="C663" s="100"/>
      <c r="D663" s="100"/>
      <c r="E663" s="100"/>
      <c r="F663" s="100"/>
    </row>
    <row r="664" spans="2:6" x14ac:dyDescent="0.2">
      <c r="B664" s="100"/>
      <c r="C664" s="100"/>
      <c r="D664" s="100"/>
      <c r="E664" s="100"/>
      <c r="F664" s="100"/>
    </row>
    <row r="665" spans="2:6" x14ac:dyDescent="0.2">
      <c r="B665" s="100"/>
      <c r="C665" s="100"/>
      <c r="D665" s="100"/>
      <c r="E665" s="100"/>
      <c r="F665" s="100"/>
    </row>
    <row r="666" spans="2:6" x14ac:dyDescent="0.2">
      <c r="B666" s="100"/>
      <c r="C666" s="100"/>
      <c r="D666" s="100"/>
      <c r="E666" s="100"/>
      <c r="F666" s="100"/>
    </row>
    <row r="667" spans="2:6" x14ac:dyDescent="0.2">
      <c r="B667" s="100"/>
      <c r="C667" s="100"/>
      <c r="D667" s="100"/>
      <c r="E667" s="100"/>
      <c r="F667" s="100"/>
    </row>
    <row r="668" spans="2:6" x14ac:dyDescent="0.2">
      <c r="B668" s="100"/>
      <c r="C668" s="100"/>
      <c r="D668" s="100"/>
      <c r="E668" s="100"/>
      <c r="F668" s="100"/>
    </row>
    <row r="669" spans="2:6" x14ac:dyDescent="0.2">
      <c r="B669" s="100"/>
      <c r="C669" s="100"/>
      <c r="D669" s="100"/>
      <c r="E669" s="100"/>
      <c r="F669" s="100"/>
    </row>
    <row r="670" spans="2:6" x14ac:dyDescent="0.2">
      <c r="B670" s="100"/>
      <c r="C670" s="100"/>
      <c r="D670" s="100"/>
      <c r="E670" s="100"/>
      <c r="F670" s="100"/>
    </row>
    <row r="671" spans="2:6" x14ac:dyDescent="0.2">
      <c r="B671" s="100"/>
      <c r="C671" s="100"/>
      <c r="D671" s="100"/>
      <c r="E671" s="100"/>
      <c r="F671" s="100"/>
    </row>
    <row r="672" spans="2:6" x14ac:dyDescent="0.2">
      <c r="B672" s="100"/>
      <c r="C672" s="100"/>
      <c r="D672" s="100"/>
      <c r="E672" s="100"/>
      <c r="F672" s="100"/>
    </row>
    <row r="673" spans="2:6" x14ac:dyDescent="0.2">
      <c r="B673" s="100"/>
      <c r="C673" s="100"/>
      <c r="D673" s="100"/>
      <c r="E673" s="100"/>
      <c r="F673" s="100"/>
    </row>
    <row r="674" spans="2:6" x14ac:dyDescent="0.2">
      <c r="B674" s="100"/>
      <c r="C674" s="100"/>
      <c r="D674" s="100"/>
      <c r="E674" s="100"/>
      <c r="F674" s="100"/>
    </row>
    <row r="675" spans="2:6" x14ac:dyDescent="0.2">
      <c r="B675" s="100"/>
      <c r="C675" s="100"/>
      <c r="D675" s="100"/>
      <c r="E675" s="100"/>
      <c r="F675" s="100"/>
    </row>
    <row r="676" spans="2:6" x14ac:dyDescent="0.2">
      <c r="B676" s="100"/>
      <c r="C676" s="100"/>
      <c r="D676" s="100"/>
      <c r="E676" s="100"/>
      <c r="F676" s="100"/>
    </row>
    <row r="677" spans="2:6" x14ac:dyDescent="0.2">
      <c r="B677" s="100"/>
      <c r="C677" s="100"/>
      <c r="D677" s="100"/>
      <c r="E677" s="100"/>
      <c r="F677" s="100"/>
    </row>
    <row r="678" spans="2:6" x14ac:dyDescent="0.2">
      <c r="B678" s="100"/>
      <c r="C678" s="100"/>
      <c r="D678" s="100"/>
      <c r="E678" s="100"/>
      <c r="F678" s="100"/>
    </row>
    <row r="679" spans="2:6" x14ac:dyDescent="0.2">
      <c r="B679" s="100"/>
      <c r="C679" s="100"/>
      <c r="D679" s="100"/>
      <c r="E679" s="100"/>
      <c r="F679" s="100"/>
    </row>
    <row r="680" spans="2:6" x14ac:dyDescent="0.2">
      <c r="B680" s="100"/>
      <c r="C680" s="100"/>
      <c r="D680" s="100"/>
      <c r="E680" s="100"/>
      <c r="F680" s="100"/>
    </row>
    <row r="681" spans="2:6" x14ac:dyDescent="0.2">
      <c r="B681" s="100"/>
      <c r="C681" s="100"/>
      <c r="D681" s="100"/>
      <c r="E681" s="100"/>
      <c r="F681" s="100"/>
    </row>
    <row r="682" spans="2:6" x14ac:dyDescent="0.2">
      <c r="B682" s="100"/>
      <c r="C682" s="100"/>
      <c r="D682" s="100"/>
      <c r="E682" s="100"/>
      <c r="F682" s="100"/>
    </row>
    <row r="683" spans="2:6" x14ac:dyDescent="0.2">
      <c r="B683" s="100"/>
      <c r="C683" s="100"/>
      <c r="D683" s="100"/>
      <c r="E683" s="100"/>
      <c r="F683" s="100"/>
    </row>
    <row r="684" spans="2:6" x14ac:dyDescent="0.2">
      <c r="B684" s="100"/>
      <c r="C684" s="100"/>
      <c r="D684" s="100"/>
      <c r="E684" s="100"/>
      <c r="F684" s="100"/>
    </row>
    <row r="685" spans="2:6" x14ac:dyDescent="0.2">
      <c r="B685" s="100"/>
      <c r="C685" s="100"/>
      <c r="D685" s="100"/>
      <c r="E685" s="100"/>
      <c r="F685" s="100"/>
    </row>
    <row r="686" spans="2:6" x14ac:dyDescent="0.2">
      <c r="B686" s="100"/>
      <c r="C686" s="100"/>
      <c r="D686" s="100"/>
      <c r="E686" s="100"/>
      <c r="F686" s="100"/>
    </row>
    <row r="687" spans="2:6" x14ac:dyDescent="0.2">
      <c r="B687" s="100"/>
      <c r="C687" s="100"/>
      <c r="D687" s="100"/>
      <c r="E687" s="100"/>
      <c r="F687" s="100"/>
    </row>
    <row r="688" spans="2:6" x14ac:dyDescent="0.2">
      <c r="B688" s="100"/>
      <c r="C688" s="100"/>
      <c r="D688" s="100"/>
      <c r="E688" s="100"/>
      <c r="F688" s="100"/>
    </row>
    <row r="689" spans="2:6" x14ac:dyDescent="0.2">
      <c r="B689" s="100"/>
      <c r="C689" s="100"/>
      <c r="D689" s="100"/>
      <c r="E689" s="100"/>
      <c r="F689" s="100"/>
    </row>
    <row r="690" spans="2:6" x14ac:dyDescent="0.2">
      <c r="B690" s="100"/>
      <c r="C690" s="100"/>
      <c r="D690" s="100"/>
      <c r="E690" s="100"/>
      <c r="F690" s="100"/>
    </row>
    <row r="691" spans="2:6" x14ac:dyDescent="0.2">
      <c r="B691" s="100"/>
      <c r="C691" s="100"/>
      <c r="D691" s="100"/>
      <c r="E691" s="100"/>
      <c r="F691" s="100"/>
    </row>
    <row r="692" spans="2:6" x14ac:dyDescent="0.2">
      <c r="B692" s="100"/>
      <c r="C692" s="100"/>
      <c r="D692" s="100"/>
      <c r="E692" s="100"/>
      <c r="F692" s="100"/>
    </row>
    <row r="693" spans="2:6" x14ac:dyDescent="0.2">
      <c r="B693" s="100"/>
      <c r="C693" s="100"/>
      <c r="D693" s="100"/>
      <c r="E693" s="100"/>
      <c r="F693" s="100"/>
    </row>
    <row r="694" spans="2:6" x14ac:dyDescent="0.2">
      <c r="B694" s="100"/>
      <c r="C694" s="100"/>
      <c r="D694" s="100"/>
      <c r="E694" s="100"/>
      <c r="F694" s="100"/>
    </row>
    <row r="695" spans="2:6" x14ac:dyDescent="0.2">
      <c r="B695" s="100"/>
      <c r="C695" s="100"/>
      <c r="D695" s="100"/>
      <c r="E695" s="100"/>
      <c r="F695" s="100"/>
    </row>
    <row r="696" spans="2:6" x14ac:dyDescent="0.2">
      <c r="B696" s="100"/>
      <c r="C696" s="100"/>
      <c r="D696" s="100"/>
      <c r="E696" s="100"/>
      <c r="F696" s="100"/>
    </row>
    <row r="697" spans="2:6" x14ac:dyDescent="0.2">
      <c r="B697" s="100"/>
      <c r="C697" s="100"/>
      <c r="D697" s="100"/>
      <c r="E697" s="100"/>
      <c r="F697" s="100"/>
    </row>
    <row r="698" spans="2:6" x14ac:dyDescent="0.2">
      <c r="B698" s="100"/>
      <c r="C698" s="100"/>
      <c r="D698" s="100"/>
      <c r="E698" s="100"/>
      <c r="F698" s="100"/>
    </row>
    <row r="699" spans="2:6" x14ac:dyDescent="0.2">
      <c r="B699" s="100"/>
      <c r="C699" s="100"/>
      <c r="D699" s="100"/>
      <c r="E699" s="100"/>
      <c r="F699" s="100"/>
    </row>
    <row r="700" spans="2:6" x14ac:dyDescent="0.2">
      <c r="B700" s="100"/>
      <c r="C700" s="100"/>
      <c r="D700" s="100"/>
      <c r="E700" s="100"/>
      <c r="F700" s="100"/>
    </row>
    <row r="701" spans="2:6" x14ac:dyDescent="0.2">
      <c r="B701" s="100"/>
      <c r="C701" s="100"/>
      <c r="D701" s="100"/>
      <c r="E701" s="100"/>
      <c r="F701" s="100"/>
    </row>
    <row r="702" spans="2:6" x14ac:dyDescent="0.2">
      <c r="B702" s="100"/>
      <c r="C702" s="100"/>
      <c r="D702" s="100"/>
      <c r="E702" s="100"/>
      <c r="F702" s="100"/>
    </row>
    <row r="703" spans="2:6" x14ac:dyDescent="0.2">
      <c r="B703" s="100"/>
      <c r="C703" s="100"/>
      <c r="D703" s="100"/>
      <c r="E703" s="100"/>
      <c r="F703" s="100"/>
    </row>
    <row r="704" spans="2:6" x14ac:dyDescent="0.2">
      <c r="B704" s="100"/>
      <c r="C704" s="100"/>
      <c r="D704" s="100"/>
      <c r="E704" s="100"/>
      <c r="F704" s="100"/>
    </row>
    <row r="705" spans="2:6" x14ac:dyDescent="0.2">
      <c r="B705" s="100"/>
      <c r="C705" s="100"/>
      <c r="D705" s="100"/>
      <c r="E705" s="100"/>
      <c r="F705" s="100"/>
    </row>
    <row r="706" spans="2:6" x14ac:dyDescent="0.2">
      <c r="B706" s="100"/>
      <c r="C706" s="100"/>
      <c r="D706" s="100"/>
      <c r="E706" s="100"/>
      <c r="F706" s="100"/>
    </row>
    <row r="707" spans="2:6" x14ac:dyDescent="0.2">
      <c r="B707" s="100"/>
      <c r="C707" s="100"/>
      <c r="D707" s="100"/>
      <c r="E707" s="100"/>
      <c r="F707" s="100"/>
    </row>
    <row r="708" spans="2:6" x14ac:dyDescent="0.2">
      <c r="B708" s="100"/>
      <c r="C708" s="100"/>
      <c r="D708" s="100"/>
      <c r="E708" s="100"/>
      <c r="F708" s="100"/>
    </row>
    <row r="709" spans="2:6" x14ac:dyDescent="0.2">
      <c r="B709" s="100"/>
      <c r="C709" s="100"/>
      <c r="D709" s="100"/>
      <c r="E709" s="100"/>
      <c r="F709" s="100"/>
    </row>
    <row r="710" spans="2:6" x14ac:dyDescent="0.2">
      <c r="B710" s="100"/>
      <c r="C710" s="100"/>
      <c r="D710" s="100"/>
      <c r="E710" s="100"/>
      <c r="F710" s="100"/>
    </row>
    <row r="711" spans="2:6" x14ac:dyDescent="0.2">
      <c r="B711" s="100"/>
      <c r="C711" s="100"/>
      <c r="D711" s="100"/>
      <c r="E711" s="100"/>
      <c r="F711" s="100"/>
    </row>
    <row r="712" spans="2:6" x14ac:dyDescent="0.2">
      <c r="B712" s="100"/>
      <c r="C712" s="100"/>
      <c r="D712" s="100"/>
      <c r="E712" s="100"/>
      <c r="F712" s="100"/>
    </row>
    <row r="713" spans="2:6" x14ac:dyDescent="0.2">
      <c r="B713" s="100"/>
      <c r="C713" s="100"/>
      <c r="D713" s="100"/>
      <c r="E713" s="100"/>
      <c r="F713" s="100"/>
    </row>
    <row r="714" spans="2:6" x14ac:dyDescent="0.2">
      <c r="B714" s="100"/>
      <c r="C714" s="100"/>
      <c r="D714" s="100"/>
      <c r="E714" s="100"/>
      <c r="F714" s="100"/>
    </row>
    <row r="715" spans="2:6" x14ac:dyDescent="0.2">
      <c r="B715" s="100"/>
      <c r="C715" s="100"/>
      <c r="D715" s="100"/>
      <c r="E715" s="100"/>
      <c r="F715" s="100"/>
    </row>
    <row r="716" spans="2:6" x14ac:dyDescent="0.2">
      <c r="B716" s="100"/>
      <c r="C716" s="100"/>
      <c r="D716" s="100"/>
      <c r="E716" s="100"/>
      <c r="F716" s="100"/>
    </row>
    <row r="717" spans="2:6" x14ac:dyDescent="0.2">
      <c r="B717" s="100"/>
      <c r="C717" s="100"/>
      <c r="D717" s="100"/>
      <c r="E717" s="100"/>
      <c r="F717" s="100"/>
    </row>
    <row r="718" spans="2:6" x14ac:dyDescent="0.2">
      <c r="B718" s="100"/>
      <c r="C718" s="100"/>
      <c r="D718" s="100"/>
      <c r="E718" s="100"/>
      <c r="F718" s="100"/>
    </row>
    <row r="719" spans="2:6" x14ac:dyDescent="0.2">
      <c r="B719" s="100"/>
      <c r="C719" s="100"/>
      <c r="D719" s="100"/>
      <c r="E719" s="100"/>
      <c r="F719" s="100"/>
    </row>
    <row r="720" spans="2:6" x14ac:dyDescent="0.2">
      <c r="B720" s="100"/>
      <c r="C720" s="100"/>
      <c r="D720" s="100"/>
      <c r="E720" s="100"/>
      <c r="F720" s="100"/>
    </row>
    <row r="721" spans="2:6" x14ac:dyDescent="0.2">
      <c r="B721" s="100"/>
      <c r="C721" s="100"/>
      <c r="D721" s="100"/>
      <c r="E721" s="100"/>
      <c r="F721" s="100"/>
    </row>
    <row r="722" spans="2:6" x14ac:dyDescent="0.2">
      <c r="B722" s="100"/>
      <c r="C722" s="100"/>
      <c r="D722" s="100"/>
      <c r="E722" s="100"/>
      <c r="F722" s="100"/>
    </row>
    <row r="723" spans="2:6" x14ac:dyDescent="0.2">
      <c r="B723" s="100"/>
      <c r="C723" s="100"/>
      <c r="D723" s="100"/>
      <c r="E723" s="100"/>
      <c r="F723" s="100"/>
    </row>
    <row r="724" spans="2:6" x14ac:dyDescent="0.2">
      <c r="B724" s="100"/>
      <c r="C724" s="100"/>
      <c r="D724" s="100"/>
      <c r="E724" s="100"/>
      <c r="F724" s="100"/>
    </row>
    <row r="725" spans="2:6" x14ac:dyDescent="0.2">
      <c r="B725" s="100"/>
      <c r="C725" s="100"/>
      <c r="D725" s="100"/>
      <c r="E725" s="100"/>
      <c r="F725" s="100"/>
    </row>
    <row r="726" spans="2:6" x14ac:dyDescent="0.2">
      <c r="B726" s="100"/>
      <c r="C726" s="100"/>
      <c r="D726" s="100"/>
      <c r="E726" s="100"/>
      <c r="F726" s="100"/>
    </row>
    <row r="727" spans="2:6" x14ac:dyDescent="0.2">
      <c r="B727" s="100"/>
      <c r="C727" s="100"/>
      <c r="D727" s="100"/>
      <c r="E727" s="100"/>
      <c r="F727" s="100"/>
    </row>
    <row r="728" spans="2:6" x14ac:dyDescent="0.2">
      <c r="B728" s="100"/>
      <c r="C728" s="100"/>
      <c r="D728" s="100"/>
      <c r="E728" s="100"/>
      <c r="F728" s="100"/>
    </row>
    <row r="729" spans="2:6" x14ac:dyDescent="0.2">
      <c r="B729" s="100"/>
      <c r="C729" s="100"/>
      <c r="D729" s="100"/>
      <c r="E729" s="100"/>
      <c r="F729" s="100"/>
    </row>
    <row r="730" spans="2:6" x14ac:dyDescent="0.2">
      <c r="B730" s="100"/>
      <c r="C730" s="100"/>
      <c r="D730" s="100"/>
      <c r="E730" s="100"/>
      <c r="F730" s="100"/>
    </row>
    <row r="731" spans="2:6" x14ac:dyDescent="0.2">
      <c r="B731" s="100"/>
      <c r="C731" s="100"/>
      <c r="D731" s="100"/>
      <c r="E731" s="100"/>
      <c r="F731" s="100"/>
    </row>
    <row r="732" spans="2:6" x14ac:dyDescent="0.2">
      <c r="B732" s="100"/>
      <c r="C732" s="100"/>
      <c r="D732" s="100"/>
      <c r="E732" s="100"/>
      <c r="F732" s="100"/>
    </row>
    <row r="733" spans="2:6" x14ac:dyDescent="0.2">
      <c r="B733" s="100"/>
      <c r="C733" s="100"/>
      <c r="D733" s="100"/>
      <c r="E733" s="100"/>
      <c r="F733" s="100"/>
    </row>
    <row r="734" spans="2:6" x14ac:dyDescent="0.2">
      <c r="B734" s="100"/>
      <c r="C734" s="100"/>
      <c r="D734" s="100"/>
      <c r="E734" s="100"/>
      <c r="F734" s="100"/>
    </row>
    <row r="735" spans="2:6" x14ac:dyDescent="0.2">
      <c r="B735" s="100"/>
      <c r="C735" s="100"/>
      <c r="D735" s="100"/>
      <c r="E735" s="100"/>
      <c r="F735" s="100"/>
    </row>
    <row r="736" spans="2:6" x14ac:dyDescent="0.2">
      <c r="B736" s="100"/>
      <c r="C736" s="100"/>
      <c r="D736" s="100"/>
      <c r="E736" s="100"/>
      <c r="F736" s="100"/>
    </row>
    <row r="737" spans="2:6" x14ac:dyDescent="0.2">
      <c r="B737" s="100"/>
      <c r="C737" s="100"/>
      <c r="D737" s="100"/>
      <c r="E737" s="100"/>
      <c r="F737" s="100"/>
    </row>
    <row r="738" spans="2:6" x14ac:dyDescent="0.2">
      <c r="B738" s="100"/>
      <c r="C738" s="100"/>
      <c r="D738" s="100"/>
      <c r="E738" s="100"/>
      <c r="F738" s="100"/>
    </row>
    <row r="739" spans="2:6" x14ac:dyDescent="0.2">
      <c r="B739" s="100"/>
      <c r="C739" s="100"/>
      <c r="D739" s="100"/>
      <c r="E739" s="100"/>
      <c r="F739" s="100"/>
    </row>
    <row r="740" spans="2:6" x14ac:dyDescent="0.2">
      <c r="B740" s="100"/>
      <c r="C740" s="100"/>
      <c r="D740" s="100"/>
      <c r="E740" s="100"/>
      <c r="F740" s="100"/>
    </row>
    <row r="741" spans="2:6" x14ac:dyDescent="0.2">
      <c r="B741" s="100"/>
      <c r="C741" s="100"/>
      <c r="D741" s="100"/>
      <c r="E741" s="100"/>
      <c r="F741" s="100"/>
    </row>
    <row r="742" spans="2:6" x14ac:dyDescent="0.2">
      <c r="B742" s="100"/>
      <c r="C742" s="100"/>
      <c r="D742" s="100"/>
      <c r="E742" s="100"/>
      <c r="F742" s="100"/>
    </row>
    <row r="743" spans="2:6" x14ac:dyDescent="0.2">
      <c r="B743" s="100"/>
      <c r="C743" s="100"/>
      <c r="D743" s="100"/>
      <c r="E743" s="100"/>
      <c r="F743" s="100"/>
    </row>
    <row r="744" spans="2:6" x14ac:dyDescent="0.2">
      <c r="B744" s="100"/>
      <c r="C744" s="100"/>
      <c r="D744" s="100"/>
      <c r="E744" s="100"/>
      <c r="F744" s="100"/>
    </row>
    <row r="745" spans="2:6" x14ac:dyDescent="0.2">
      <c r="B745" s="100"/>
      <c r="C745" s="100"/>
      <c r="D745" s="100"/>
      <c r="E745" s="100"/>
      <c r="F745" s="100"/>
    </row>
    <row r="746" spans="2:6" x14ac:dyDescent="0.2">
      <c r="B746" s="100"/>
      <c r="C746" s="100"/>
      <c r="D746" s="100"/>
      <c r="E746" s="100"/>
      <c r="F746" s="100"/>
    </row>
    <row r="747" spans="2:6" x14ac:dyDescent="0.2">
      <c r="B747" s="100"/>
      <c r="C747" s="100"/>
      <c r="D747" s="100"/>
      <c r="E747" s="100"/>
      <c r="F747" s="100"/>
    </row>
    <row r="748" spans="2:6" x14ac:dyDescent="0.2">
      <c r="B748" s="100"/>
      <c r="C748" s="100"/>
      <c r="D748" s="100"/>
      <c r="E748" s="100"/>
      <c r="F748" s="100"/>
    </row>
    <row r="749" spans="2:6" x14ac:dyDescent="0.2">
      <c r="B749" s="100"/>
      <c r="C749" s="100"/>
      <c r="D749" s="100"/>
      <c r="E749" s="100"/>
      <c r="F749" s="100"/>
    </row>
    <row r="750" spans="2:6" x14ac:dyDescent="0.2">
      <c r="B750" s="100"/>
      <c r="C750" s="100"/>
      <c r="D750" s="100"/>
      <c r="E750" s="100"/>
      <c r="F750" s="100"/>
    </row>
    <row r="751" spans="2:6" x14ac:dyDescent="0.2">
      <c r="B751" s="100"/>
      <c r="C751" s="100"/>
      <c r="D751" s="100"/>
      <c r="E751" s="100"/>
      <c r="F751" s="100"/>
    </row>
    <row r="752" spans="2:6" x14ac:dyDescent="0.2">
      <c r="B752" s="100"/>
      <c r="C752" s="100"/>
      <c r="D752" s="100"/>
      <c r="E752" s="100"/>
      <c r="F752" s="100"/>
    </row>
    <row r="753" spans="2:6" x14ac:dyDescent="0.2">
      <c r="B753" s="100"/>
      <c r="C753" s="100"/>
      <c r="D753" s="100"/>
      <c r="E753" s="100"/>
      <c r="F753" s="100"/>
    </row>
    <row r="754" spans="2:6" x14ac:dyDescent="0.2">
      <c r="B754" s="100"/>
      <c r="C754" s="100"/>
      <c r="D754" s="100"/>
      <c r="E754" s="100"/>
      <c r="F754" s="100"/>
    </row>
    <row r="755" spans="2:6" x14ac:dyDescent="0.2">
      <c r="B755" s="100"/>
      <c r="C755" s="100"/>
      <c r="D755" s="100"/>
      <c r="E755" s="100"/>
      <c r="F755" s="100"/>
    </row>
    <row r="756" spans="2:6" x14ac:dyDescent="0.2">
      <c r="B756" s="100"/>
      <c r="C756" s="100"/>
      <c r="D756" s="100"/>
      <c r="E756" s="100"/>
      <c r="F756" s="100"/>
    </row>
    <row r="757" spans="2:6" x14ac:dyDescent="0.2">
      <c r="B757" s="100"/>
      <c r="C757" s="100"/>
      <c r="D757" s="100"/>
      <c r="E757" s="100"/>
      <c r="F757" s="100"/>
    </row>
    <row r="758" spans="2:6" x14ac:dyDescent="0.2">
      <c r="B758" s="100"/>
      <c r="C758" s="100"/>
      <c r="D758" s="100"/>
      <c r="E758" s="100"/>
      <c r="F758" s="100"/>
    </row>
    <row r="759" spans="2:6" x14ac:dyDescent="0.2">
      <c r="B759" s="100"/>
      <c r="C759" s="100"/>
      <c r="D759" s="100"/>
      <c r="E759" s="100"/>
      <c r="F759" s="100"/>
    </row>
    <row r="760" spans="2:6" x14ac:dyDescent="0.2">
      <c r="B760" s="100"/>
      <c r="C760" s="100"/>
      <c r="D760" s="100"/>
      <c r="E760" s="100"/>
      <c r="F760" s="100"/>
    </row>
    <row r="761" spans="2:6" x14ac:dyDescent="0.2">
      <c r="B761" s="100"/>
      <c r="C761" s="100"/>
      <c r="D761" s="100"/>
      <c r="E761" s="100"/>
      <c r="F761" s="100"/>
    </row>
    <row r="762" spans="2:6" x14ac:dyDescent="0.2">
      <c r="B762" s="100"/>
      <c r="C762" s="100"/>
      <c r="D762" s="100"/>
      <c r="E762" s="100"/>
      <c r="F762" s="100"/>
    </row>
    <row r="763" spans="2:6" x14ac:dyDescent="0.2">
      <c r="B763" s="100"/>
      <c r="C763" s="100"/>
      <c r="D763" s="100"/>
      <c r="E763" s="100"/>
      <c r="F763" s="100"/>
    </row>
    <row r="764" spans="2:6" x14ac:dyDescent="0.2">
      <c r="B764" s="100"/>
      <c r="C764" s="100"/>
      <c r="D764" s="100"/>
      <c r="E764" s="100"/>
      <c r="F764" s="100"/>
    </row>
    <row r="765" spans="2:6" x14ac:dyDescent="0.2">
      <c r="B765" s="100"/>
      <c r="C765" s="100"/>
      <c r="D765" s="100"/>
      <c r="E765" s="100"/>
      <c r="F765" s="100"/>
    </row>
    <row r="766" spans="2:6" x14ac:dyDescent="0.2">
      <c r="B766" s="100"/>
      <c r="C766" s="100"/>
      <c r="D766" s="100"/>
      <c r="E766" s="100"/>
      <c r="F766" s="100"/>
    </row>
    <row r="767" spans="2:6" x14ac:dyDescent="0.2">
      <c r="B767" s="100"/>
      <c r="C767" s="100"/>
      <c r="D767" s="100"/>
      <c r="E767" s="100"/>
      <c r="F767" s="100"/>
    </row>
    <row r="768" spans="2:6" x14ac:dyDescent="0.2">
      <c r="B768" s="100"/>
      <c r="C768" s="100"/>
      <c r="D768" s="100"/>
      <c r="E768" s="100"/>
      <c r="F768" s="100"/>
    </row>
    <row r="769" spans="2:6" x14ac:dyDescent="0.2">
      <c r="B769" s="100"/>
      <c r="C769" s="100"/>
      <c r="D769" s="100"/>
      <c r="E769" s="100"/>
      <c r="F769" s="100"/>
    </row>
    <row r="770" spans="2:6" x14ac:dyDescent="0.2">
      <c r="B770" s="100"/>
      <c r="C770" s="100"/>
      <c r="D770" s="100"/>
      <c r="E770" s="100"/>
      <c r="F770" s="100"/>
    </row>
    <row r="771" spans="2:6" x14ac:dyDescent="0.2">
      <c r="B771" s="100"/>
      <c r="C771" s="100"/>
      <c r="D771" s="100"/>
      <c r="E771" s="100"/>
      <c r="F771" s="100"/>
    </row>
    <row r="772" spans="2:6" x14ac:dyDescent="0.2">
      <c r="B772" s="100"/>
      <c r="C772" s="100"/>
      <c r="D772" s="100"/>
      <c r="E772" s="100"/>
      <c r="F772" s="100"/>
    </row>
    <row r="773" spans="2:6" x14ac:dyDescent="0.2">
      <c r="B773" s="100"/>
      <c r="C773" s="100"/>
      <c r="D773" s="100"/>
      <c r="E773" s="100"/>
      <c r="F773" s="100"/>
    </row>
    <row r="774" spans="2:6" x14ac:dyDescent="0.2">
      <c r="B774" s="100"/>
      <c r="C774" s="100"/>
      <c r="D774" s="100"/>
      <c r="E774" s="100"/>
      <c r="F774" s="100"/>
    </row>
    <row r="775" spans="2:6" x14ac:dyDescent="0.2">
      <c r="B775" s="100"/>
      <c r="C775" s="100"/>
      <c r="D775" s="100"/>
      <c r="E775" s="100"/>
      <c r="F775" s="100"/>
    </row>
    <row r="776" spans="2:6" x14ac:dyDescent="0.2">
      <c r="B776" s="100"/>
      <c r="C776" s="100"/>
      <c r="D776" s="100"/>
      <c r="E776" s="100"/>
      <c r="F776" s="100"/>
    </row>
    <row r="777" spans="2:6" x14ac:dyDescent="0.2">
      <c r="B777" s="100"/>
      <c r="C777" s="100"/>
      <c r="D777" s="100"/>
      <c r="E777" s="100"/>
      <c r="F777" s="100"/>
    </row>
    <row r="778" spans="2:6" x14ac:dyDescent="0.2">
      <c r="B778" s="100"/>
      <c r="C778" s="100"/>
      <c r="D778" s="100"/>
      <c r="E778" s="100"/>
      <c r="F778" s="100"/>
    </row>
    <row r="779" spans="2:6" x14ac:dyDescent="0.2">
      <c r="B779" s="100"/>
      <c r="C779" s="100"/>
      <c r="D779" s="100"/>
      <c r="E779" s="100"/>
      <c r="F779" s="100"/>
    </row>
    <row r="780" spans="2:6" x14ac:dyDescent="0.2">
      <c r="B780" s="100"/>
      <c r="C780" s="100"/>
      <c r="D780" s="100"/>
      <c r="E780" s="100"/>
      <c r="F780" s="100"/>
    </row>
    <row r="781" spans="2:6" x14ac:dyDescent="0.2">
      <c r="B781" s="100"/>
      <c r="C781" s="100"/>
      <c r="D781" s="100"/>
      <c r="E781" s="100"/>
      <c r="F781" s="100"/>
    </row>
    <row r="782" spans="2:6" x14ac:dyDescent="0.2">
      <c r="B782" s="100"/>
      <c r="C782" s="100"/>
      <c r="D782" s="100"/>
      <c r="E782" s="100"/>
      <c r="F782" s="100"/>
    </row>
    <row r="783" spans="2:6" x14ac:dyDescent="0.2">
      <c r="B783" s="100"/>
      <c r="C783" s="100"/>
      <c r="D783" s="100"/>
      <c r="E783" s="100"/>
      <c r="F783" s="100"/>
    </row>
    <row r="784" spans="2:6" x14ac:dyDescent="0.2">
      <c r="B784" s="100"/>
      <c r="C784" s="100"/>
      <c r="D784" s="100"/>
      <c r="E784" s="100"/>
      <c r="F784" s="100"/>
    </row>
    <row r="785" spans="2:6" x14ac:dyDescent="0.2">
      <c r="B785" s="100"/>
      <c r="C785" s="100"/>
      <c r="D785" s="100"/>
      <c r="E785" s="100"/>
      <c r="F785" s="100"/>
    </row>
    <row r="786" spans="2:6" x14ac:dyDescent="0.2">
      <c r="B786" s="100"/>
      <c r="C786" s="100"/>
      <c r="D786" s="100"/>
      <c r="E786" s="100"/>
      <c r="F786" s="100"/>
    </row>
    <row r="787" spans="2:6" x14ac:dyDescent="0.2">
      <c r="B787" s="100"/>
      <c r="C787" s="100"/>
      <c r="D787" s="100"/>
      <c r="E787" s="100"/>
      <c r="F787" s="100"/>
    </row>
    <row r="788" spans="2:6" x14ac:dyDescent="0.2">
      <c r="B788" s="100"/>
      <c r="C788" s="100"/>
      <c r="D788" s="100"/>
      <c r="E788" s="100"/>
      <c r="F788" s="100"/>
    </row>
    <row r="789" spans="2:6" x14ac:dyDescent="0.2">
      <c r="B789" s="100"/>
      <c r="C789" s="100"/>
      <c r="D789" s="100"/>
      <c r="E789" s="100"/>
      <c r="F789" s="100"/>
    </row>
    <row r="790" spans="2:6" x14ac:dyDescent="0.2">
      <c r="B790" s="100"/>
      <c r="C790" s="100"/>
      <c r="D790" s="100"/>
      <c r="E790" s="100"/>
      <c r="F790" s="100"/>
    </row>
    <row r="791" spans="2:6" x14ac:dyDescent="0.2">
      <c r="B791" s="100"/>
      <c r="C791" s="100"/>
      <c r="D791" s="100"/>
      <c r="E791" s="100"/>
      <c r="F791" s="100"/>
    </row>
    <row r="792" spans="2:6" x14ac:dyDescent="0.2">
      <c r="B792" s="100"/>
      <c r="C792" s="100"/>
      <c r="D792" s="100"/>
      <c r="E792" s="100"/>
      <c r="F792" s="100"/>
    </row>
    <row r="793" spans="2:6" x14ac:dyDescent="0.2">
      <c r="B793" s="100"/>
      <c r="C793" s="100"/>
      <c r="D793" s="100"/>
      <c r="E793" s="100"/>
      <c r="F793" s="100"/>
    </row>
    <row r="794" spans="2:6" x14ac:dyDescent="0.2">
      <c r="B794" s="100"/>
      <c r="C794" s="100"/>
      <c r="D794" s="100"/>
      <c r="E794" s="100"/>
      <c r="F794" s="100"/>
    </row>
    <row r="795" spans="2:6" x14ac:dyDescent="0.2">
      <c r="B795" s="100"/>
      <c r="C795" s="100"/>
      <c r="D795" s="100"/>
      <c r="E795" s="100"/>
      <c r="F795" s="100"/>
    </row>
    <row r="796" spans="2:6" x14ac:dyDescent="0.2">
      <c r="B796" s="100"/>
      <c r="C796" s="100"/>
      <c r="D796" s="100"/>
      <c r="E796" s="100"/>
      <c r="F796" s="100"/>
    </row>
    <row r="797" spans="2:6" x14ac:dyDescent="0.2">
      <c r="B797" s="100"/>
      <c r="C797" s="100"/>
      <c r="D797" s="100"/>
      <c r="E797" s="100"/>
      <c r="F797" s="100"/>
    </row>
    <row r="798" spans="2:6" x14ac:dyDescent="0.2">
      <c r="B798" s="100"/>
      <c r="C798" s="100"/>
      <c r="D798" s="100"/>
      <c r="E798" s="100"/>
      <c r="F798" s="100"/>
    </row>
    <row r="799" spans="2:6" x14ac:dyDescent="0.2">
      <c r="B799" s="100"/>
      <c r="C799" s="100"/>
      <c r="D799" s="100"/>
      <c r="E799" s="100"/>
      <c r="F799" s="100"/>
    </row>
    <row r="800" spans="2:6" x14ac:dyDescent="0.2">
      <c r="B800" s="100"/>
      <c r="C800" s="100"/>
      <c r="D800" s="100"/>
      <c r="E800" s="100"/>
      <c r="F800" s="100"/>
    </row>
    <row r="801" spans="2:6" x14ac:dyDescent="0.2">
      <c r="B801" s="100"/>
      <c r="C801" s="100"/>
      <c r="D801" s="100"/>
      <c r="E801" s="100"/>
      <c r="F801" s="100"/>
    </row>
    <row r="802" spans="2:6" x14ac:dyDescent="0.2">
      <c r="B802" s="100"/>
      <c r="C802" s="100"/>
      <c r="D802" s="100"/>
      <c r="E802" s="100"/>
      <c r="F802" s="100"/>
    </row>
    <row r="803" spans="2:6" x14ac:dyDescent="0.2">
      <c r="B803" s="100"/>
      <c r="C803" s="100"/>
      <c r="D803" s="100"/>
      <c r="E803" s="100"/>
      <c r="F803" s="100"/>
    </row>
    <row r="804" spans="2:6" x14ac:dyDescent="0.2">
      <c r="B804" s="100"/>
      <c r="C804" s="100"/>
      <c r="D804" s="100"/>
      <c r="E804" s="100"/>
      <c r="F804" s="100"/>
    </row>
    <row r="805" spans="2:6" x14ac:dyDescent="0.2">
      <c r="B805" s="100"/>
      <c r="C805" s="100"/>
      <c r="D805" s="100"/>
      <c r="E805" s="100"/>
      <c r="F805" s="100"/>
    </row>
    <row r="806" spans="2:6" x14ac:dyDescent="0.2">
      <c r="B806" s="100"/>
      <c r="C806" s="100"/>
      <c r="D806" s="100"/>
      <c r="E806" s="100"/>
      <c r="F806" s="100"/>
    </row>
    <row r="807" spans="2:6" x14ac:dyDescent="0.2">
      <c r="B807" s="100"/>
      <c r="C807" s="100"/>
      <c r="D807" s="100"/>
      <c r="E807" s="100"/>
      <c r="F807" s="100"/>
    </row>
    <row r="808" spans="2:6" x14ac:dyDescent="0.2">
      <c r="B808" s="100"/>
      <c r="C808" s="100"/>
      <c r="D808" s="100"/>
      <c r="E808" s="100"/>
      <c r="F808" s="100"/>
    </row>
    <row r="809" spans="2:6" x14ac:dyDescent="0.2">
      <c r="B809" s="100"/>
      <c r="C809" s="100"/>
      <c r="D809" s="100"/>
      <c r="E809" s="100"/>
      <c r="F809" s="100"/>
    </row>
    <row r="810" spans="2:6" x14ac:dyDescent="0.2">
      <c r="B810" s="100"/>
      <c r="C810" s="100"/>
      <c r="D810" s="100"/>
      <c r="E810" s="100"/>
      <c r="F810" s="100"/>
    </row>
    <row r="811" spans="2:6" x14ac:dyDescent="0.2">
      <c r="B811" s="100"/>
      <c r="C811" s="100"/>
      <c r="D811" s="100"/>
      <c r="E811" s="100"/>
      <c r="F811" s="100"/>
    </row>
    <row r="812" spans="2:6" x14ac:dyDescent="0.2">
      <c r="B812" s="100"/>
      <c r="C812" s="100"/>
      <c r="D812" s="100"/>
      <c r="E812" s="100"/>
      <c r="F812" s="100"/>
    </row>
    <row r="813" spans="2:6" x14ac:dyDescent="0.2">
      <c r="B813" s="100"/>
      <c r="C813" s="100"/>
      <c r="D813" s="100"/>
      <c r="E813" s="100"/>
      <c r="F813" s="100"/>
    </row>
    <row r="814" spans="2:6" x14ac:dyDescent="0.2">
      <c r="B814" s="100"/>
      <c r="C814" s="100"/>
      <c r="D814" s="100"/>
      <c r="E814" s="100"/>
      <c r="F814" s="100"/>
    </row>
    <row r="815" spans="2:6" x14ac:dyDescent="0.2">
      <c r="B815" s="100"/>
      <c r="C815" s="100"/>
      <c r="D815" s="100"/>
      <c r="E815" s="100"/>
      <c r="F815" s="100"/>
    </row>
    <row r="816" spans="2:6" x14ac:dyDescent="0.2">
      <c r="B816" s="100"/>
      <c r="C816" s="100"/>
      <c r="D816" s="100"/>
      <c r="E816" s="100"/>
      <c r="F816" s="100"/>
    </row>
    <row r="817" spans="2:6" x14ac:dyDescent="0.2">
      <c r="B817" s="100"/>
      <c r="C817" s="100"/>
      <c r="D817" s="100"/>
      <c r="E817" s="100"/>
      <c r="F817" s="100"/>
    </row>
    <row r="818" spans="2:6" x14ac:dyDescent="0.2">
      <c r="B818" s="100"/>
      <c r="C818" s="100"/>
      <c r="D818" s="100"/>
      <c r="E818" s="100"/>
      <c r="F818" s="100"/>
    </row>
    <row r="819" spans="2:6" x14ac:dyDescent="0.2">
      <c r="B819" s="100"/>
      <c r="C819" s="100"/>
      <c r="D819" s="100"/>
      <c r="E819" s="100"/>
      <c r="F819" s="100"/>
    </row>
    <row r="820" spans="2:6" x14ac:dyDescent="0.2">
      <c r="B820" s="100"/>
      <c r="C820" s="100"/>
      <c r="D820" s="100"/>
      <c r="E820" s="100"/>
      <c r="F820" s="100"/>
    </row>
    <row r="821" spans="2:6" x14ac:dyDescent="0.2">
      <c r="B821" s="100"/>
      <c r="C821" s="100"/>
      <c r="D821" s="100"/>
      <c r="E821" s="100"/>
      <c r="F821" s="100"/>
    </row>
    <row r="822" spans="2:6" x14ac:dyDescent="0.2">
      <c r="B822" s="100"/>
      <c r="C822" s="100"/>
      <c r="D822" s="100"/>
      <c r="E822" s="100"/>
      <c r="F822" s="100"/>
    </row>
    <row r="823" spans="2:6" x14ac:dyDescent="0.2">
      <c r="B823" s="100"/>
      <c r="C823" s="100"/>
      <c r="D823" s="100"/>
      <c r="E823" s="100"/>
      <c r="F823" s="100"/>
    </row>
    <row r="824" spans="2:6" x14ac:dyDescent="0.2">
      <c r="B824" s="100"/>
      <c r="C824" s="100"/>
      <c r="D824" s="100"/>
      <c r="E824" s="100"/>
      <c r="F824" s="100"/>
    </row>
    <row r="825" spans="2:6" x14ac:dyDescent="0.2">
      <c r="B825" s="100"/>
      <c r="C825" s="100"/>
      <c r="D825" s="100"/>
      <c r="E825" s="100"/>
      <c r="F825" s="100"/>
    </row>
    <row r="826" spans="2:6" x14ac:dyDescent="0.2">
      <c r="B826" s="100"/>
      <c r="C826" s="100"/>
      <c r="D826" s="100"/>
      <c r="E826" s="100"/>
      <c r="F826" s="100"/>
    </row>
    <row r="827" spans="2:6" x14ac:dyDescent="0.2">
      <c r="B827" s="100"/>
      <c r="C827" s="100"/>
      <c r="D827" s="100"/>
      <c r="E827" s="100"/>
      <c r="F827" s="100"/>
    </row>
    <row r="828" spans="2:6" x14ac:dyDescent="0.2">
      <c r="B828" s="100"/>
      <c r="C828" s="100"/>
      <c r="D828" s="100"/>
      <c r="E828" s="100"/>
      <c r="F828" s="100"/>
    </row>
    <row r="829" spans="2:6" x14ac:dyDescent="0.2">
      <c r="B829" s="100"/>
      <c r="C829" s="100"/>
      <c r="D829" s="100"/>
      <c r="E829" s="100"/>
      <c r="F829" s="100"/>
    </row>
    <row r="830" spans="2:6" x14ac:dyDescent="0.2">
      <c r="B830" s="100"/>
      <c r="C830" s="100"/>
      <c r="D830" s="100"/>
      <c r="E830" s="100"/>
      <c r="F830" s="100"/>
    </row>
    <row r="831" spans="2:6" x14ac:dyDescent="0.2">
      <c r="B831" s="100"/>
      <c r="C831" s="100"/>
      <c r="D831" s="100"/>
      <c r="E831" s="100"/>
      <c r="F831" s="100"/>
    </row>
    <row r="832" spans="2:6" x14ac:dyDescent="0.2">
      <c r="B832" s="100"/>
      <c r="C832" s="100"/>
      <c r="D832" s="100"/>
      <c r="E832" s="100"/>
      <c r="F832" s="100"/>
    </row>
    <row r="833" spans="2:6" x14ac:dyDescent="0.2">
      <c r="B833" s="100"/>
      <c r="C833" s="100"/>
      <c r="D833" s="100"/>
      <c r="E833" s="100"/>
      <c r="F833" s="100"/>
    </row>
    <row r="834" spans="2:6" x14ac:dyDescent="0.2">
      <c r="B834" s="100"/>
      <c r="C834" s="100"/>
      <c r="D834" s="100"/>
      <c r="E834" s="100"/>
      <c r="F834" s="100"/>
    </row>
    <row r="835" spans="2:6" x14ac:dyDescent="0.2">
      <c r="B835" s="100"/>
      <c r="C835" s="100"/>
      <c r="D835" s="100"/>
      <c r="E835" s="100"/>
      <c r="F835" s="100"/>
    </row>
    <row r="836" spans="2:6" x14ac:dyDescent="0.2">
      <c r="B836" s="100"/>
      <c r="C836" s="100"/>
      <c r="D836" s="100"/>
      <c r="E836" s="100"/>
      <c r="F836" s="100"/>
    </row>
    <row r="837" spans="2:6" x14ac:dyDescent="0.2">
      <c r="B837" s="100"/>
      <c r="C837" s="100"/>
      <c r="D837" s="100"/>
      <c r="E837" s="100"/>
      <c r="F837" s="100"/>
    </row>
    <row r="838" spans="2:6" x14ac:dyDescent="0.2">
      <c r="B838" s="100"/>
      <c r="C838" s="100"/>
      <c r="D838" s="100"/>
      <c r="E838" s="100"/>
      <c r="F838" s="100"/>
    </row>
    <row r="839" spans="2:6" x14ac:dyDescent="0.2">
      <c r="B839" s="100"/>
      <c r="C839" s="100"/>
      <c r="D839" s="100"/>
      <c r="E839" s="100"/>
      <c r="F839" s="100"/>
    </row>
    <row r="840" spans="2:6" x14ac:dyDescent="0.2">
      <c r="B840" s="100"/>
      <c r="C840" s="100"/>
      <c r="D840" s="100"/>
      <c r="E840" s="100"/>
      <c r="F840" s="100"/>
    </row>
    <row r="841" spans="2:6" x14ac:dyDescent="0.2">
      <c r="B841" s="100"/>
      <c r="C841" s="100"/>
      <c r="D841" s="100"/>
      <c r="E841" s="100"/>
      <c r="F841" s="100"/>
    </row>
    <row r="842" spans="2:6" x14ac:dyDescent="0.2">
      <c r="B842" s="100"/>
      <c r="C842" s="100"/>
      <c r="D842" s="100"/>
      <c r="E842" s="100"/>
      <c r="F842" s="100"/>
    </row>
    <row r="843" spans="2:6" x14ac:dyDescent="0.2">
      <c r="B843" s="100"/>
      <c r="C843" s="100"/>
      <c r="D843" s="100"/>
      <c r="E843" s="100"/>
      <c r="F843" s="100"/>
    </row>
    <row r="844" spans="2:6" x14ac:dyDescent="0.2">
      <c r="B844" s="100"/>
      <c r="C844" s="100"/>
      <c r="D844" s="100"/>
      <c r="E844" s="100"/>
      <c r="F844" s="100"/>
    </row>
    <row r="845" spans="2:6" x14ac:dyDescent="0.2">
      <c r="B845" s="100"/>
      <c r="C845" s="100"/>
      <c r="D845" s="100"/>
      <c r="E845" s="100"/>
      <c r="F845" s="100"/>
    </row>
    <row r="846" spans="2:6" x14ac:dyDescent="0.2">
      <c r="B846" s="100"/>
      <c r="C846" s="100"/>
      <c r="D846" s="100"/>
      <c r="E846" s="100"/>
      <c r="F846" s="100"/>
    </row>
    <row r="847" spans="2:6" x14ac:dyDescent="0.2">
      <c r="B847" s="100"/>
      <c r="C847" s="100"/>
      <c r="D847" s="100"/>
      <c r="E847" s="100"/>
      <c r="F847" s="100"/>
    </row>
    <row r="848" spans="2:6" x14ac:dyDescent="0.2">
      <c r="B848" s="100"/>
      <c r="C848" s="100"/>
      <c r="D848" s="100"/>
      <c r="E848" s="100"/>
      <c r="F848" s="100"/>
    </row>
    <row r="849" spans="2:6" x14ac:dyDescent="0.2">
      <c r="B849" s="100"/>
      <c r="C849" s="100"/>
      <c r="D849" s="100"/>
      <c r="E849" s="100"/>
      <c r="F849" s="100"/>
    </row>
    <row r="850" spans="2:6" x14ac:dyDescent="0.2">
      <c r="B850" s="100"/>
      <c r="C850" s="100"/>
      <c r="D850" s="100"/>
      <c r="E850" s="100"/>
      <c r="F850" s="100"/>
    </row>
    <row r="851" spans="2:6" x14ac:dyDescent="0.2">
      <c r="B851" s="100"/>
      <c r="C851" s="100"/>
      <c r="D851" s="100"/>
      <c r="E851" s="100"/>
      <c r="F851" s="100"/>
    </row>
    <row r="852" spans="2:6" x14ac:dyDescent="0.2">
      <c r="B852" s="100"/>
      <c r="C852" s="100"/>
      <c r="D852" s="100"/>
      <c r="E852" s="100"/>
      <c r="F852" s="100"/>
    </row>
    <row r="853" spans="2:6" x14ac:dyDescent="0.2">
      <c r="B853" s="100"/>
      <c r="C853" s="100"/>
      <c r="D853" s="100"/>
      <c r="E853" s="100"/>
      <c r="F853" s="100"/>
    </row>
    <row r="854" spans="2:6" x14ac:dyDescent="0.2">
      <c r="B854" s="100"/>
      <c r="C854" s="100"/>
      <c r="D854" s="100"/>
      <c r="E854" s="100"/>
      <c r="F854" s="100"/>
    </row>
    <row r="855" spans="2:6" x14ac:dyDescent="0.2">
      <c r="B855" s="100"/>
      <c r="C855" s="100"/>
      <c r="D855" s="100"/>
      <c r="E855" s="100"/>
      <c r="F855" s="100"/>
    </row>
    <row r="856" spans="2:6" x14ac:dyDescent="0.2">
      <c r="B856" s="100"/>
      <c r="C856" s="100"/>
      <c r="D856" s="100"/>
      <c r="E856" s="100"/>
      <c r="F856" s="100"/>
    </row>
    <row r="857" spans="2:6" x14ac:dyDescent="0.2">
      <c r="B857" s="100"/>
      <c r="C857" s="100"/>
      <c r="D857" s="100"/>
      <c r="E857" s="100"/>
      <c r="F857" s="100"/>
    </row>
    <row r="858" spans="2:6" x14ac:dyDescent="0.2">
      <c r="B858" s="100"/>
      <c r="C858" s="100"/>
      <c r="D858" s="100"/>
      <c r="E858" s="100"/>
      <c r="F858" s="100"/>
    </row>
    <row r="859" spans="2:6" x14ac:dyDescent="0.2">
      <c r="B859" s="100"/>
      <c r="C859" s="100"/>
      <c r="D859" s="100"/>
      <c r="E859" s="100"/>
      <c r="F859" s="100"/>
    </row>
    <row r="860" spans="2:6" x14ac:dyDescent="0.2">
      <c r="B860" s="100"/>
      <c r="C860" s="100"/>
      <c r="D860" s="100"/>
      <c r="E860" s="100"/>
      <c r="F860" s="100"/>
    </row>
    <row r="861" spans="2:6" x14ac:dyDescent="0.2">
      <c r="B861" s="100"/>
      <c r="C861" s="100"/>
      <c r="D861" s="100"/>
      <c r="E861" s="100"/>
      <c r="F861" s="100"/>
    </row>
    <row r="862" spans="2:6" x14ac:dyDescent="0.2">
      <c r="B862" s="100"/>
      <c r="C862" s="100"/>
      <c r="D862" s="100"/>
      <c r="E862" s="100"/>
      <c r="F862" s="100"/>
    </row>
    <row r="863" spans="2:6" x14ac:dyDescent="0.2">
      <c r="B863" s="100"/>
      <c r="C863" s="100"/>
      <c r="D863" s="100"/>
      <c r="E863" s="100"/>
      <c r="F863" s="100"/>
    </row>
    <row r="864" spans="2:6" x14ac:dyDescent="0.2">
      <c r="B864" s="100"/>
      <c r="C864" s="100"/>
      <c r="D864" s="100"/>
      <c r="E864" s="100"/>
      <c r="F864" s="100"/>
    </row>
    <row r="865" spans="2:6" x14ac:dyDescent="0.2">
      <c r="B865" s="100"/>
      <c r="C865" s="100"/>
      <c r="D865" s="100"/>
      <c r="E865" s="100"/>
      <c r="F865" s="100"/>
    </row>
    <row r="866" spans="2:6" x14ac:dyDescent="0.2">
      <c r="B866" s="100"/>
      <c r="C866" s="100"/>
      <c r="D866" s="100"/>
      <c r="E866" s="100"/>
      <c r="F866" s="100"/>
    </row>
    <row r="867" spans="2:6" x14ac:dyDescent="0.2">
      <c r="B867" s="100"/>
      <c r="C867" s="100"/>
      <c r="D867" s="100"/>
      <c r="E867" s="100"/>
      <c r="F867" s="100"/>
    </row>
    <row r="868" spans="2:6" x14ac:dyDescent="0.2">
      <c r="B868" s="100"/>
      <c r="C868" s="100"/>
      <c r="D868" s="100"/>
      <c r="E868" s="100"/>
      <c r="F868" s="100"/>
    </row>
    <row r="869" spans="2:6" x14ac:dyDescent="0.2">
      <c r="B869" s="100"/>
      <c r="C869" s="100"/>
      <c r="D869" s="100"/>
      <c r="E869" s="100"/>
      <c r="F869" s="100"/>
    </row>
    <row r="870" spans="2:6" x14ac:dyDescent="0.2">
      <c r="B870" s="100"/>
      <c r="C870" s="100"/>
      <c r="D870" s="100"/>
      <c r="E870" s="100"/>
      <c r="F870" s="100"/>
    </row>
    <row r="871" spans="2:6" x14ac:dyDescent="0.2">
      <c r="B871" s="100"/>
      <c r="C871" s="100"/>
      <c r="D871" s="100"/>
      <c r="E871" s="100"/>
      <c r="F871" s="100"/>
    </row>
    <row r="872" spans="2:6" x14ac:dyDescent="0.2">
      <c r="B872" s="100"/>
      <c r="C872" s="100"/>
      <c r="D872" s="100"/>
      <c r="E872" s="100"/>
      <c r="F872" s="100"/>
    </row>
    <row r="873" spans="2:6" x14ac:dyDescent="0.2">
      <c r="B873" s="100"/>
      <c r="C873" s="100"/>
      <c r="D873" s="100"/>
      <c r="E873" s="100"/>
      <c r="F873" s="100"/>
    </row>
    <row r="874" spans="2:6" x14ac:dyDescent="0.2">
      <c r="B874" s="100"/>
      <c r="C874" s="100"/>
      <c r="D874" s="100"/>
      <c r="E874" s="100"/>
      <c r="F874" s="100"/>
    </row>
    <row r="875" spans="2:6" x14ac:dyDescent="0.2">
      <c r="B875" s="100"/>
      <c r="C875" s="100"/>
      <c r="D875" s="100"/>
      <c r="E875" s="100"/>
      <c r="F875" s="100"/>
    </row>
    <row r="876" spans="2:6" x14ac:dyDescent="0.2">
      <c r="B876" s="100"/>
      <c r="C876" s="100"/>
      <c r="D876" s="100"/>
      <c r="E876" s="100"/>
      <c r="F876" s="100"/>
    </row>
    <row r="877" spans="2:6" x14ac:dyDescent="0.2">
      <c r="B877" s="100"/>
      <c r="C877" s="100"/>
      <c r="D877" s="100"/>
      <c r="E877" s="100"/>
      <c r="F877" s="100"/>
    </row>
    <row r="878" spans="2:6" x14ac:dyDescent="0.2">
      <c r="B878" s="100"/>
      <c r="C878" s="100"/>
      <c r="D878" s="100"/>
      <c r="E878" s="100"/>
      <c r="F878" s="100"/>
    </row>
    <row r="879" spans="2:6" x14ac:dyDescent="0.2">
      <c r="B879" s="100"/>
      <c r="C879" s="100"/>
      <c r="D879" s="100"/>
      <c r="E879" s="100"/>
      <c r="F879" s="100"/>
    </row>
    <row r="880" spans="2:6" x14ac:dyDescent="0.2">
      <c r="B880" s="100"/>
      <c r="C880" s="100"/>
      <c r="D880" s="100"/>
      <c r="E880" s="100"/>
      <c r="F880" s="100"/>
    </row>
    <row r="881" spans="2:6" x14ac:dyDescent="0.2">
      <c r="B881" s="100"/>
      <c r="C881" s="100"/>
      <c r="D881" s="100"/>
      <c r="E881" s="100"/>
      <c r="F881" s="100"/>
    </row>
    <row r="882" spans="2:6" x14ac:dyDescent="0.2">
      <c r="B882" s="100"/>
      <c r="C882" s="100"/>
      <c r="D882" s="100"/>
      <c r="E882" s="100"/>
      <c r="F882" s="100"/>
    </row>
    <row r="883" spans="2:6" x14ac:dyDescent="0.2">
      <c r="B883" s="100"/>
      <c r="C883" s="100"/>
      <c r="D883" s="100"/>
      <c r="E883" s="100"/>
      <c r="F883" s="100"/>
    </row>
    <row r="884" spans="2:6" x14ac:dyDescent="0.2">
      <c r="B884" s="100"/>
      <c r="C884" s="100"/>
      <c r="D884" s="100"/>
      <c r="E884" s="100"/>
      <c r="F884" s="100"/>
    </row>
    <row r="885" spans="2:6" x14ac:dyDescent="0.2">
      <c r="B885" s="100"/>
      <c r="C885" s="100"/>
      <c r="D885" s="100"/>
      <c r="E885" s="100"/>
      <c r="F885" s="100"/>
    </row>
    <row r="886" spans="2:6" x14ac:dyDescent="0.2">
      <c r="B886" s="100"/>
      <c r="C886" s="100"/>
      <c r="D886" s="100"/>
      <c r="E886" s="100"/>
      <c r="F886" s="100"/>
    </row>
    <row r="887" spans="2:6" x14ac:dyDescent="0.2">
      <c r="B887" s="100"/>
      <c r="C887" s="100"/>
      <c r="D887" s="100"/>
      <c r="E887" s="100"/>
      <c r="F887" s="100"/>
    </row>
    <row r="888" spans="2:6" x14ac:dyDescent="0.2">
      <c r="B888" s="100"/>
      <c r="C888" s="100"/>
      <c r="D888" s="100"/>
      <c r="E888" s="100"/>
      <c r="F888" s="100"/>
    </row>
    <row r="889" spans="2:6" x14ac:dyDescent="0.2">
      <c r="B889" s="100"/>
      <c r="C889" s="100"/>
      <c r="D889" s="100"/>
      <c r="E889" s="100"/>
      <c r="F889" s="100"/>
    </row>
    <row r="890" spans="2:6" x14ac:dyDescent="0.2">
      <c r="B890" s="100"/>
      <c r="C890" s="100"/>
      <c r="D890" s="100"/>
      <c r="E890" s="100"/>
      <c r="F890" s="100"/>
    </row>
    <row r="891" spans="2:6" x14ac:dyDescent="0.2">
      <c r="B891" s="100"/>
      <c r="C891" s="100"/>
      <c r="D891" s="100"/>
      <c r="E891" s="100"/>
      <c r="F891" s="100"/>
    </row>
    <row r="892" spans="2:6" x14ac:dyDescent="0.2">
      <c r="B892" s="100"/>
      <c r="C892" s="100"/>
      <c r="D892" s="100"/>
      <c r="E892" s="100"/>
      <c r="F892" s="100"/>
    </row>
    <row r="893" spans="2:6" x14ac:dyDescent="0.2">
      <c r="B893" s="100"/>
      <c r="C893" s="100"/>
      <c r="D893" s="100"/>
      <c r="E893" s="100"/>
      <c r="F893" s="100"/>
    </row>
    <row r="894" spans="2:6" x14ac:dyDescent="0.2">
      <c r="B894" s="100"/>
      <c r="C894" s="100"/>
      <c r="D894" s="100"/>
      <c r="E894" s="100"/>
      <c r="F894" s="100"/>
    </row>
    <row r="895" spans="2:6" x14ac:dyDescent="0.2">
      <c r="B895" s="100"/>
      <c r="C895" s="100"/>
      <c r="D895" s="100"/>
      <c r="E895" s="100"/>
      <c r="F895" s="100"/>
    </row>
    <row r="896" spans="2:6" x14ac:dyDescent="0.2">
      <c r="B896" s="100"/>
      <c r="C896" s="100"/>
      <c r="D896" s="100"/>
      <c r="E896" s="100"/>
      <c r="F896" s="100"/>
    </row>
    <row r="897" spans="2:6" x14ac:dyDescent="0.2">
      <c r="B897" s="100"/>
      <c r="C897" s="100"/>
      <c r="D897" s="100"/>
      <c r="E897" s="100"/>
      <c r="F897" s="100"/>
    </row>
    <row r="898" spans="2:6" x14ac:dyDescent="0.2">
      <c r="B898" s="100"/>
      <c r="C898" s="100"/>
      <c r="D898" s="100"/>
      <c r="E898" s="100"/>
      <c r="F898" s="100"/>
    </row>
    <row r="899" spans="2:6" x14ac:dyDescent="0.2">
      <c r="B899" s="100"/>
      <c r="C899" s="100"/>
      <c r="D899" s="100"/>
      <c r="E899" s="100"/>
      <c r="F899" s="100"/>
    </row>
    <row r="900" spans="2:6" x14ac:dyDescent="0.2">
      <c r="B900" s="100"/>
      <c r="C900" s="100"/>
      <c r="D900" s="100"/>
      <c r="E900" s="100"/>
      <c r="F900" s="100"/>
    </row>
    <row r="901" spans="2:6" x14ac:dyDescent="0.2">
      <c r="B901" s="100"/>
      <c r="C901" s="100"/>
      <c r="D901" s="100"/>
      <c r="E901" s="100"/>
      <c r="F901" s="100"/>
    </row>
    <row r="902" spans="2:6" x14ac:dyDescent="0.2">
      <c r="B902" s="100"/>
      <c r="C902" s="100"/>
      <c r="D902" s="100"/>
      <c r="E902" s="100"/>
      <c r="F902" s="100"/>
    </row>
    <row r="903" spans="2:6" x14ac:dyDescent="0.2">
      <c r="B903" s="100"/>
      <c r="C903" s="100"/>
      <c r="D903" s="100"/>
      <c r="E903" s="100"/>
      <c r="F903" s="100"/>
    </row>
    <row r="904" spans="2:6" x14ac:dyDescent="0.2">
      <c r="B904" s="100"/>
      <c r="C904" s="100"/>
      <c r="D904" s="100"/>
      <c r="E904" s="100"/>
      <c r="F904" s="100"/>
    </row>
    <row r="905" spans="2:6" x14ac:dyDescent="0.2">
      <c r="B905" s="100"/>
      <c r="C905" s="100"/>
      <c r="D905" s="100"/>
      <c r="E905" s="100"/>
      <c r="F905" s="100"/>
    </row>
    <row r="906" spans="2:6" x14ac:dyDescent="0.2">
      <c r="B906" s="100"/>
      <c r="C906" s="100"/>
      <c r="D906" s="100"/>
      <c r="E906" s="100"/>
      <c r="F906" s="100"/>
    </row>
    <row r="907" spans="2:6" x14ac:dyDescent="0.2">
      <c r="B907" s="100"/>
      <c r="C907" s="100"/>
      <c r="D907" s="100"/>
      <c r="E907" s="100"/>
      <c r="F907" s="100"/>
    </row>
    <row r="908" spans="2:6" x14ac:dyDescent="0.2">
      <c r="B908" s="100"/>
      <c r="C908" s="100"/>
      <c r="D908" s="100"/>
      <c r="E908" s="100"/>
      <c r="F908" s="100"/>
    </row>
    <row r="909" spans="2:6" x14ac:dyDescent="0.2">
      <c r="B909" s="100"/>
      <c r="C909" s="100"/>
      <c r="D909" s="100"/>
      <c r="E909" s="100"/>
      <c r="F909" s="100"/>
    </row>
    <row r="910" spans="2:6" x14ac:dyDescent="0.2">
      <c r="B910" s="100"/>
      <c r="C910" s="100"/>
      <c r="D910" s="100"/>
      <c r="E910" s="100"/>
      <c r="F910" s="100"/>
    </row>
    <row r="911" spans="2:6" x14ac:dyDescent="0.2">
      <c r="B911" s="100"/>
      <c r="C911" s="100"/>
      <c r="D911" s="100"/>
      <c r="E911" s="100"/>
      <c r="F911" s="100"/>
    </row>
    <row r="912" spans="2:6" x14ac:dyDescent="0.2">
      <c r="B912" s="100"/>
      <c r="C912" s="100"/>
      <c r="D912" s="100"/>
      <c r="E912" s="100"/>
      <c r="F912" s="100"/>
    </row>
    <row r="913" spans="2:6" x14ac:dyDescent="0.2">
      <c r="B913" s="100"/>
      <c r="C913" s="100"/>
      <c r="D913" s="100"/>
      <c r="E913" s="100"/>
      <c r="F913" s="100"/>
    </row>
    <row r="914" spans="2:6" x14ac:dyDescent="0.2">
      <c r="B914" s="100"/>
      <c r="C914" s="100"/>
      <c r="D914" s="100"/>
      <c r="E914" s="100"/>
      <c r="F914" s="100"/>
    </row>
    <row r="915" spans="2:6" x14ac:dyDescent="0.2">
      <c r="B915" s="100"/>
      <c r="C915" s="100"/>
      <c r="D915" s="100"/>
      <c r="E915" s="100"/>
      <c r="F915" s="100"/>
    </row>
    <row r="916" spans="2:6" x14ac:dyDescent="0.2">
      <c r="B916" s="100"/>
      <c r="C916" s="100"/>
      <c r="D916" s="100"/>
      <c r="E916" s="100"/>
      <c r="F916" s="100"/>
    </row>
    <row r="917" spans="2:6" x14ac:dyDescent="0.2">
      <c r="B917" s="100"/>
      <c r="C917" s="100"/>
      <c r="D917" s="100"/>
      <c r="E917" s="100"/>
      <c r="F917" s="100"/>
    </row>
    <row r="918" spans="2:6" x14ac:dyDescent="0.2">
      <c r="B918" s="100"/>
      <c r="C918" s="100"/>
      <c r="D918" s="100"/>
      <c r="E918" s="100"/>
      <c r="F918" s="100"/>
    </row>
    <row r="919" spans="2:6" x14ac:dyDescent="0.2">
      <c r="B919" s="100"/>
      <c r="C919" s="100"/>
      <c r="D919" s="100"/>
      <c r="E919" s="100"/>
      <c r="F919" s="100"/>
    </row>
    <row r="920" spans="2:6" x14ac:dyDescent="0.2">
      <c r="B920" s="100"/>
      <c r="C920" s="100"/>
      <c r="D920" s="100"/>
      <c r="E920" s="100"/>
      <c r="F920" s="100"/>
    </row>
    <row r="921" spans="2:6" x14ac:dyDescent="0.2">
      <c r="B921" s="100"/>
      <c r="C921" s="100"/>
      <c r="D921" s="100"/>
      <c r="E921" s="100"/>
      <c r="F921" s="100"/>
    </row>
    <row r="922" spans="2:6" x14ac:dyDescent="0.2">
      <c r="B922" s="100"/>
      <c r="C922" s="100"/>
      <c r="D922" s="100"/>
      <c r="E922" s="100"/>
      <c r="F922" s="100"/>
    </row>
    <row r="923" spans="2:6" x14ac:dyDescent="0.2">
      <c r="B923" s="100"/>
      <c r="C923" s="100"/>
      <c r="D923" s="100"/>
      <c r="E923" s="100"/>
      <c r="F923" s="100"/>
    </row>
    <row r="924" spans="2:6" x14ac:dyDescent="0.2">
      <c r="B924" s="100"/>
      <c r="C924" s="100"/>
      <c r="D924" s="100"/>
      <c r="E924" s="100"/>
      <c r="F924" s="100"/>
    </row>
    <row r="925" spans="2:6" x14ac:dyDescent="0.2">
      <c r="B925" s="100"/>
      <c r="C925" s="100"/>
      <c r="D925" s="100"/>
      <c r="E925" s="100"/>
      <c r="F925" s="100"/>
    </row>
    <row r="926" spans="2:6" x14ac:dyDescent="0.2">
      <c r="B926" s="100"/>
      <c r="C926" s="100"/>
      <c r="D926" s="100"/>
      <c r="E926" s="100"/>
      <c r="F926" s="100"/>
    </row>
    <row r="927" spans="2:6" x14ac:dyDescent="0.2">
      <c r="B927" s="100"/>
      <c r="C927" s="100"/>
      <c r="D927" s="100"/>
      <c r="E927" s="100"/>
      <c r="F927" s="100"/>
    </row>
    <row r="928" spans="2:6" x14ac:dyDescent="0.2">
      <c r="B928" s="100"/>
      <c r="C928" s="100"/>
      <c r="D928" s="100"/>
      <c r="E928" s="100"/>
      <c r="F928" s="100"/>
    </row>
    <row r="929" spans="2:6" x14ac:dyDescent="0.2">
      <c r="B929" s="100"/>
      <c r="C929" s="100"/>
      <c r="D929" s="100"/>
      <c r="E929" s="100"/>
      <c r="F929" s="100"/>
    </row>
    <row r="930" spans="2:6" x14ac:dyDescent="0.2">
      <c r="B930" s="100"/>
      <c r="C930" s="100"/>
      <c r="D930" s="100"/>
      <c r="E930" s="100"/>
      <c r="F930" s="100"/>
    </row>
    <row r="931" spans="2:6" x14ac:dyDescent="0.2">
      <c r="B931" s="100"/>
      <c r="C931" s="100"/>
      <c r="D931" s="100"/>
      <c r="E931" s="100"/>
      <c r="F931" s="100"/>
    </row>
    <row r="932" spans="2:6" x14ac:dyDescent="0.2">
      <c r="B932" s="100"/>
      <c r="C932" s="100"/>
      <c r="D932" s="100"/>
      <c r="E932" s="100"/>
      <c r="F932" s="100"/>
    </row>
    <row r="933" spans="2:6" x14ac:dyDescent="0.2">
      <c r="B933" s="100"/>
      <c r="C933" s="100"/>
      <c r="D933" s="100"/>
      <c r="E933" s="100"/>
      <c r="F933" s="100"/>
    </row>
    <row r="934" spans="2:6" x14ac:dyDescent="0.2">
      <c r="B934" s="100"/>
      <c r="C934" s="100"/>
      <c r="D934" s="100"/>
      <c r="E934" s="100"/>
      <c r="F934" s="100"/>
    </row>
    <row r="935" spans="2:6" x14ac:dyDescent="0.2">
      <c r="B935" s="100"/>
      <c r="C935" s="100"/>
      <c r="D935" s="100"/>
      <c r="E935" s="100"/>
      <c r="F935" s="100"/>
    </row>
    <row r="936" spans="2:6" x14ac:dyDescent="0.2">
      <c r="B936" s="100"/>
      <c r="C936" s="100"/>
      <c r="D936" s="100"/>
      <c r="E936" s="100"/>
      <c r="F936" s="100"/>
    </row>
    <row r="937" spans="2:6" x14ac:dyDescent="0.2">
      <c r="B937" s="100"/>
      <c r="C937" s="100"/>
      <c r="D937" s="100"/>
      <c r="E937" s="100"/>
      <c r="F937" s="100"/>
    </row>
    <row r="938" spans="2:6" x14ac:dyDescent="0.2">
      <c r="B938" s="100"/>
      <c r="C938" s="100"/>
      <c r="D938" s="100"/>
      <c r="E938" s="100"/>
      <c r="F938" s="100"/>
    </row>
    <row r="939" spans="2:6" x14ac:dyDescent="0.2">
      <c r="B939" s="100"/>
      <c r="C939" s="100"/>
      <c r="D939" s="100"/>
      <c r="E939" s="100"/>
      <c r="F939" s="100"/>
    </row>
    <row r="940" spans="2:6" x14ac:dyDescent="0.2">
      <c r="B940" s="100"/>
      <c r="C940" s="100"/>
      <c r="D940" s="100"/>
      <c r="E940" s="100"/>
      <c r="F940" s="100"/>
    </row>
    <row r="941" spans="2:6" x14ac:dyDescent="0.2">
      <c r="B941" s="100"/>
      <c r="C941" s="100"/>
      <c r="D941" s="100"/>
      <c r="E941" s="100"/>
      <c r="F941" s="100"/>
    </row>
    <row r="942" spans="2:6" x14ac:dyDescent="0.2">
      <c r="B942" s="100"/>
      <c r="C942" s="100"/>
      <c r="D942" s="100"/>
      <c r="E942" s="100"/>
      <c r="F942" s="100"/>
    </row>
    <row r="943" spans="2:6" x14ac:dyDescent="0.2">
      <c r="B943" s="100"/>
      <c r="C943" s="100"/>
      <c r="D943" s="100"/>
      <c r="E943" s="100"/>
      <c r="F943" s="100"/>
    </row>
    <row r="944" spans="2:6" x14ac:dyDescent="0.2">
      <c r="B944" s="100"/>
      <c r="C944" s="100"/>
      <c r="D944" s="100"/>
      <c r="E944" s="100"/>
      <c r="F944" s="100"/>
    </row>
    <row r="945" spans="2:6" x14ac:dyDescent="0.2">
      <c r="B945" s="100"/>
      <c r="C945" s="100"/>
      <c r="D945" s="100"/>
      <c r="E945" s="100"/>
      <c r="F945" s="100"/>
    </row>
    <row r="946" spans="2:6" x14ac:dyDescent="0.2">
      <c r="B946" s="100"/>
      <c r="C946" s="100"/>
      <c r="D946" s="100"/>
      <c r="E946" s="100"/>
      <c r="F946" s="100"/>
    </row>
    <row r="947" spans="2:6" x14ac:dyDescent="0.2">
      <c r="B947" s="100"/>
      <c r="C947" s="100"/>
      <c r="D947" s="100"/>
      <c r="E947" s="100"/>
      <c r="F947" s="100"/>
    </row>
    <row r="948" spans="2:6" x14ac:dyDescent="0.2">
      <c r="B948" s="100"/>
      <c r="C948" s="100"/>
      <c r="D948" s="100"/>
      <c r="E948" s="100"/>
      <c r="F948" s="100"/>
    </row>
    <row r="949" spans="2:6" x14ac:dyDescent="0.2">
      <c r="B949" s="100"/>
      <c r="C949" s="100"/>
      <c r="D949" s="100"/>
      <c r="E949" s="100"/>
      <c r="F949" s="100"/>
    </row>
    <row r="950" spans="2:6" x14ac:dyDescent="0.2">
      <c r="B950" s="100"/>
      <c r="C950" s="100"/>
      <c r="D950" s="100"/>
      <c r="E950" s="100"/>
      <c r="F950" s="100"/>
    </row>
    <row r="951" spans="2:6" x14ac:dyDescent="0.2">
      <c r="B951" s="100"/>
      <c r="C951" s="100"/>
      <c r="D951" s="100"/>
      <c r="E951" s="100"/>
      <c r="F951" s="100"/>
    </row>
    <row r="952" spans="2:6" x14ac:dyDescent="0.2">
      <c r="B952" s="100"/>
      <c r="C952" s="100"/>
      <c r="D952" s="100"/>
      <c r="E952" s="100"/>
      <c r="F952" s="100"/>
    </row>
    <row r="953" spans="2:6" x14ac:dyDescent="0.2">
      <c r="B953" s="100"/>
      <c r="C953" s="100"/>
      <c r="D953" s="100"/>
      <c r="E953" s="100"/>
      <c r="F953" s="100"/>
    </row>
    <row r="954" spans="2:6" x14ac:dyDescent="0.2">
      <c r="B954" s="100"/>
      <c r="C954" s="100"/>
      <c r="D954" s="100"/>
      <c r="E954" s="100"/>
      <c r="F954" s="100"/>
    </row>
    <row r="955" spans="2:6" x14ac:dyDescent="0.2">
      <c r="B955" s="100"/>
      <c r="C955" s="100"/>
      <c r="D955" s="100"/>
      <c r="E955" s="100"/>
      <c r="F955" s="100"/>
    </row>
    <row r="956" spans="2:6" x14ac:dyDescent="0.2">
      <c r="B956" s="100"/>
      <c r="C956" s="100"/>
      <c r="D956" s="100"/>
      <c r="E956" s="100"/>
      <c r="F956" s="100"/>
    </row>
    <row r="957" spans="2:6" x14ac:dyDescent="0.2">
      <c r="B957" s="100"/>
      <c r="C957" s="100"/>
      <c r="D957" s="100"/>
      <c r="E957" s="100"/>
      <c r="F957" s="100"/>
    </row>
    <row r="958" spans="2:6" x14ac:dyDescent="0.2">
      <c r="B958" s="100"/>
      <c r="C958" s="100"/>
      <c r="D958" s="100"/>
      <c r="E958" s="100"/>
      <c r="F958" s="100"/>
    </row>
    <row r="959" spans="2:6" x14ac:dyDescent="0.2">
      <c r="B959" s="100"/>
      <c r="C959" s="100"/>
      <c r="D959" s="100"/>
      <c r="E959" s="100"/>
      <c r="F959" s="100"/>
    </row>
    <row r="960" spans="2:6" x14ac:dyDescent="0.2">
      <c r="B960" s="100"/>
      <c r="C960" s="100"/>
      <c r="D960" s="100"/>
      <c r="E960" s="100"/>
      <c r="F960" s="100"/>
    </row>
    <row r="961" spans="2:6" x14ac:dyDescent="0.2">
      <c r="B961" s="100"/>
      <c r="C961" s="100"/>
      <c r="D961" s="100"/>
      <c r="E961" s="100"/>
      <c r="F961" s="100"/>
    </row>
    <row r="962" spans="2:6" x14ac:dyDescent="0.2">
      <c r="B962" s="100"/>
      <c r="C962" s="100"/>
      <c r="D962" s="100"/>
      <c r="E962" s="100"/>
      <c r="F962" s="100"/>
    </row>
    <row r="963" spans="2:6" x14ac:dyDescent="0.2">
      <c r="B963" s="100"/>
      <c r="C963" s="100"/>
      <c r="D963" s="100"/>
      <c r="E963" s="100"/>
      <c r="F963" s="100"/>
    </row>
    <row r="964" spans="2:6" x14ac:dyDescent="0.2">
      <c r="B964" s="100"/>
      <c r="C964" s="100"/>
      <c r="D964" s="100"/>
      <c r="E964" s="100"/>
      <c r="F964" s="100"/>
    </row>
    <row r="965" spans="2:6" x14ac:dyDescent="0.2">
      <c r="B965" s="100"/>
      <c r="C965" s="100"/>
      <c r="D965" s="100"/>
      <c r="E965" s="100"/>
      <c r="F965" s="100"/>
    </row>
    <row r="966" spans="2:6" x14ac:dyDescent="0.2">
      <c r="B966" s="100"/>
      <c r="C966" s="100"/>
      <c r="D966" s="100"/>
      <c r="E966" s="100"/>
      <c r="F966" s="100"/>
    </row>
    <row r="967" spans="2:6" x14ac:dyDescent="0.2">
      <c r="B967" s="100"/>
      <c r="C967" s="100"/>
      <c r="D967" s="100"/>
      <c r="E967" s="100"/>
      <c r="F967" s="100"/>
    </row>
    <row r="968" spans="2:6" x14ac:dyDescent="0.2">
      <c r="B968" s="100"/>
      <c r="C968" s="100"/>
      <c r="D968" s="100"/>
      <c r="E968" s="100"/>
      <c r="F968" s="100"/>
    </row>
    <row r="969" spans="2:6" x14ac:dyDescent="0.2">
      <c r="B969" s="100"/>
      <c r="C969" s="100"/>
      <c r="D969" s="100"/>
      <c r="E969" s="100"/>
      <c r="F969" s="100"/>
    </row>
    <row r="970" spans="2:6" x14ac:dyDescent="0.2">
      <c r="B970" s="100"/>
      <c r="C970" s="100"/>
      <c r="D970" s="100"/>
      <c r="E970" s="100"/>
      <c r="F970" s="100"/>
    </row>
    <row r="971" spans="2:6" x14ac:dyDescent="0.2">
      <c r="B971" s="100"/>
      <c r="C971" s="100"/>
      <c r="D971" s="100"/>
      <c r="E971" s="100"/>
      <c r="F971" s="100"/>
    </row>
    <row r="972" spans="2:6" x14ac:dyDescent="0.2">
      <c r="B972" s="100"/>
      <c r="C972" s="100"/>
      <c r="D972" s="100"/>
      <c r="E972" s="100"/>
      <c r="F972" s="100"/>
    </row>
    <row r="973" spans="2:6" x14ac:dyDescent="0.2">
      <c r="B973" s="100"/>
      <c r="C973" s="100"/>
      <c r="D973" s="100"/>
      <c r="E973" s="100"/>
      <c r="F973" s="100"/>
    </row>
    <row r="974" spans="2:6" x14ac:dyDescent="0.2">
      <c r="B974" s="100"/>
      <c r="C974" s="100"/>
      <c r="D974" s="100"/>
      <c r="E974" s="100"/>
      <c r="F974" s="100"/>
    </row>
    <row r="975" spans="2:6" x14ac:dyDescent="0.2">
      <c r="B975" s="100"/>
      <c r="C975" s="100"/>
      <c r="D975" s="100"/>
      <c r="E975" s="100"/>
      <c r="F975" s="100"/>
    </row>
    <row r="976" spans="2:6" x14ac:dyDescent="0.2">
      <c r="B976" s="100"/>
      <c r="C976" s="100"/>
      <c r="D976" s="100"/>
      <c r="E976" s="100"/>
      <c r="F976" s="100"/>
    </row>
    <row r="977" spans="2:6" x14ac:dyDescent="0.2">
      <c r="B977" s="100"/>
      <c r="C977" s="100"/>
      <c r="D977" s="100"/>
      <c r="E977" s="100"/>
      <c r="F977" s="100"/>
    </row>
    <row r="978" spans="2:6" x14ac:dyDescent="0.2">
      <c r="B978" s="100"/>
      <c r="C978" s="100"/>
      <c r="D978" s="100"/>
      <c r="E978" s="100"/>
      <c r="F978" s="100"/>
    </row>
    <row r="979" spans="2:6" x14ac:dyDescent="0.2">
      <c r="B979" s="100"/>
      <c r="C979" s="100"/>
      <c r="D979" s="100"/>
      <c r="E979" s="100"/>
      <c r="F979" s="100"/>
    </row>
    <row r="980" spans="2:6" x14ac:dyDescent="0.2">
      <c r="B980" s="100"/>
      <c r="C980" s="100"/>
      <c r="D980" s="100"/>
      <c r="E980" s="100"/>
      <c r="F980" s="100"/>
    </row>
    <row r="981" spans="2:6" x14ac:dyDescent="0.2">
      <c r="B981" s="100"/>
      <c r="C981" s="100"/>
      <c r="D981" s="100"/>
      <c r="E981" s="100"/>
      <c r="F981" s="100"/>
    </row>
    <row r="982" spans="2:6" x14ac:dyDescent="0.2">
      <c r="B982" s="100"/>
      <c r="C982" s="100"/>
      <c r="D982" s="100"/>
      <c r="E982" s="100"/>
      <c r="F982" s="100"/>
    </row>
    <row r="983" spans="2:6" x14ac:dyDescent="0.2">
      <c r="B983" s="100"/>
      <c r="C983" s="100"/>
      <c r="D983" s="100"/>
      <c r="E983" s="100"/>
      <c r="F983" s="100"/>
    </row>
    <row r="984" spans="2:6" x14ac:dyDescent="0.2">
      <c r="B984" s="100"/>
      <c r="C984" s="100"/>
      <c r="D984" s="100"/>
      <c r="E984" s="100"/>
      <c r="F984" s="100"/>
    </row>
    <row r="985" spans="2:6" x14ac:dyDescent="0.2">
      <c r="B985" s="100"/>
      <c r="C985" s="100"/>
      <c r="D985" s="100"/>
      <c r="E985" s="100"/>
      <c r="F985" s="100"/>
    </row>
    <row r="986" spans="2:6" x14ac:dyDescent="0.2">
      <c r="B986" s="100"/>
      <c r="C986" s="100"/>
      <c r="D986" s="100"/>
      <c r="E986" s="100"/>
      <c r="F986" s="100"/>
    </row>
    <row r="987" spans="2:6" x14ac:dyDescent="0.2">
      <c r="B987" s="100"/>
      <c r="C987" s="100"/>
      <c r="D987" s="100"/>
      <c r="E987" s="100"/>
      <c r="F987" s="100"/>
    </row>
    <row r="988" spans="2:6" x14ac:dyDescent="0.2">
      <c r="B988" s="100"/>
      <c r="C988" s="100"/>
      <c r="D988" s="100"/>
      <c r="E988" s="100"/>
      <c r="F988" s="100"/>
    </row>
    <row r="989" spans="2:6" x14ac:dyDescent="0.2">
      <c r="B989" s="100"/>
      <c r="C989" s="100"/>
      <c r="D989" s="100"/>
      <c r="E989" s="100"/>
      <c r="F989" s="100"/>
    </row>
    <row r="990" spans="2:6" x14ac:dyDescent="0.2">
      <c r="B990" s="100"/>
      <c r="C990" s="100"/>
      <c r="D990" s="100"/>
      <c r="E990" s="100"/>
      <c r="F990" s="100"/>
    </row>
    <row r="991" spans="2:6" x14ac:dyDescent="0.2">
      <c r="B991" s="100"/>
      <c r="C991" s="100"/>
      <c r="D991" s="100"/>
      <c r="E991" s="100"/>
      <c r="F991" s="100"/>
    </row>
    <row r="992" spans="2:6" x14ac:dyDescent="0.2">
      <c r="B992" s="100"/>
      <c r="C992" s="100"/>
      <c r="D992" s="100"/>
      <c r="E992" s="100"/>
      <c r="F992" s="100"/>
    </row>
    <row r="993" spans="2:6" x14ac:dyDescent="0.2">
      <c r="B993" s="100"/>
      <c r="C993" s="100"/>
      <c r="D993" s="100"/>
      <c r="E993" s="100"/>
      <c r="F993" s="100"/>
    </row>
    <row r="994" spans="2:6" x14ac:dyDescent="0.2">
      <c r="B994" s="100"/>
      <c r="C994" s="100"/>
      <c r="D994" s="100"/>
      <c r="E994" s="100"/>
      <c r="F994" s="100"/>
    </row>
    <row r="995" spans="2:6" x14ac:dyDescent="0.2">
      <c r="B995" s="100"/>
      <c r="C995" s="100"/>
      <c r="D995" s="100"/>
      <c r="E995" s="100"/>
      <c r="F995" s="100"/>
    </row>
    <row r="996" spans="2:6" x14ac:dyDescent="0.2">
      <c r="B996" s="100"/>
      <c r="C996" s="100"/>
      <c r="D996" s="100"/>
      <c r="E996" s="100"/>
      <c r="F996" s="100"/>
    </row>
    <row r="997" spans="2:6" x14ac:dyDescent="0.2">
      <c r="B997" s="100"/>
      <c r="C997" s="100"/>
      <c r="D997" s="100"/>
      <c r="E997" s="100"/>
      <c r="F997" s="100"/>
    </row>
    <row r="998" spans="2:6" x14ac:dyDescent="0.2">
      <c r="B998" s="100"/>
      <c r="C998" s="100"/>
      <c r="D998" s="100"/>
      <c r="E998" s="100"/>
      <c r="F998" s="100"/>
    </row>
    <row r="999" spans="2:6" x14ac:dyDescent="0.2">
      <c r="B999" s="100"/>
      <c r="C999" s="100"/>
      <c r="D999" s="100"/>
      <c r="E999" s="100"/>
      <c r="F999" s="100"/>
    </row>
    <row r="1000" spans="2:6" x14ac:dyDescent="0.2">
      <c r="B1000" s="100"/>
      <c r="C1000" s="100"/>
      <c r="D1000" s="100"/>
      <c r="E1000" s="100"/>
      <c r="F1000" s="100"/>
    </row>
    <row r="1001" spans="2:6" x14ac:dyDescent="0.2">
      <c r="B1001" s="100"/>
      <c r="C1001" s="100"/>
      <c r="D1001" s="100"/>
      <c r="E1001" s="100"/>
      <c r="F1001" s="100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KPI</vt:lpstr>
      <vt:lpstr>Profit &amp; Loss</vt:lpstr>
      <vt:lpstr>Balance Sheet Year on Year</vt:lpstr>
      <vt:lpstr>Balance Sheet</vt:lpstr>
      <vt:lpstr>Cash Flow</vt:lpstr>
      <vt:lpstr>Funds Flow</vt:lpstr>
      <vt:lpstr>'Balance Sheet'!Print_Area</vt:lpstr>
      <vt:lpstr>'Balance Sheet Year on Year'!Print_Area</vt:lpstr>
      <vt:lpstr>'Profit &amp; Loss'!Print_Area</vt:lpstr>
      <vt:lpstr>'Balance Sheet'!Print_Titles</vt:lpstr>
      <vt:lpstr>'Balance Sheet Year on Year'!Print_Titles</vt:lpstr>
      <vt:lpstr>'Profit &amp; Loss'!Print_Titles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Andrew Terry</cp:lastModifiedBy>
  <cp:lastPrinted>2023-05-20T08:20:22Z</cp:lastPrinted>
  <dcterms:created xsi:type="dcterms:W3CDTF">2023-05-20T08:00:23Z</dcterms:created>
  <dcterms:modified xsi:type="dcterms:W3CDTF">2024-08-27T22:21:56Z</dcterms:modified>
</cp:coreProperties>
</file>